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xr:revisionPtr revIDLastSave="0" documentId="13_ncr:1_{358880D0-8845-4876-9442-1D995FA26113}" xr6:coauthVersionLast="45" xr6:coauthVersionMax="45" xr10:uidLastSave="{00000000-0000-0000-0000-000000000000}"/>
  <bookViews>
    <workbookView xWindow="390" yWindow="390" windowWidth="21600" windowHeight="11385" xr2:uid="{00000000-000D-0000-FFFF-FFFF00000000}"/>
  </bookViews>
  <sheets>
    <sheet name="Annex 1_Bid Sheet" sheetId="6" r:id="rId1"/>
    <sheet name="Annex 2_Fin.Offer-Tech.spec" sheetId="3" r:id="rId2"/>
    <sheet name="Notes"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4" i="3" l="1"/>
  <c r="I86" i="3"/>
  <c r="I163" i="3" l="1"/>
  <c r="I8" i="3"/>
  <c r="I305" i="3" s="1"/>
  <c r="I307" i="3" l="1"/>
  <c r="A4" i="6" l="1"/>
  <c r="B26" i="6" l="1"/>
  <c r="B29" i="6"/>
  <c r="B27" i="6"/>
  <c r="A3" i="6"/>
  <c r="B28" i="6" l="1"/>
</calcChain>
</file>

<file path=xl/sharedStrings.xml><?xml version="1.0" encoding="utf-8"?>
<sst xmlns="http://schemas.openxmlformats.org/spreadsheetml/2006/main" count="693" uniqueCount="402">
  <si>
    <t>Annex 1: Bid Sheet</t>
  </si>
  <si>
    <t>Contracting Authority:</t>
  </si>
  <si>
    <t>NAME OF THE CONTRACTING AUTHORITY</t>
  </si>
  <si>
    <t>RASCO d.o.o.</t>
  </si>
  <si>
    <t>ADDRESS (SEAT) OF THE CONTRACTING AUTHORITY</t>
  </si>
  <si>
    <t>Kolodvorska 120/b, 48361 Kalinovac, Republic of Croatia</t>
  </si>
  <si>
    <t>OIB / VAT NO. OF THE CONTRACTING AUTHORITY</t>
  </si>
  <si>
    <t>12710048305 / HR12710048305</t>
  </si>
  <si>
    <t>CONTACT</t>
  </si>
  <si>
    <t xml:space="preserve">Phone: +385 (48) 883 112 
Fax: +385 (48) 280 146 
URL:  https://rasco.hr/ </t>
  </si>
  <si>
    <t>Tenderer:</t>
  </si>
  <si>
    <t>NAME OF THE TENDERER</t>
  </si>
  <si>
    <t>ADDRESS (SEAT)</t>
  </si>
  <si>
    <t>TAX ID. NUMBER (OIB, VAT NO. etc.)</t>
  </si>
  <si>
    <t>ACCOUNT NUMBER (IBAN)</t>
  </si>
  <si>
    <t>ADDRESS FOR POST DELIVERY</t>
  </si>
  <si>
    <t>CONTACT PERSON</t>
  </si>
  <si>
    <t>Phone</t>
  </si>
  <si>
    <t>Fax</t>
  </si>
  <si>
    <t>E-mail</t>
  </si>
  <si>
    <t>Offer</t>
  </si>
  <si>
    <t>TENDER VALIDITY PERIOD</t>
  </si>
  <si>
    <t>60 days from the deadline for submission of tenders</t>
  </si>
  <si>
    <t>TENDER PRICE net of VAT</t>
  </si>
  <si>
    <r>
      <t xml:space="preserve">VAT
</t>
    </r>
    <r>
      <rPr>
        <i/>
        <sz val="8"/>
        <color theme="1"/>
        <rFont val="Calibri"/>
        <family val="2"/>
        <charset val="238"/>
        <scheme val="minor"/>
      </rPr>
      <t>(leave blank if the Tenderer is registered outside of the Republic of Croatia, or is not subject to VAT)</t>
    </r>
  </si>
  <si>
    <t xml:space="preserve">TENDER PRICE, VAT included </t>
  </si>
  <si>
    <t>CURRENY</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</si>
  <si>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</si>
  <si>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The Tenderer is legal entity and shall prove its legal and business capacity, by the request of the Contracting Authority.</t>
  </si>
  <si>
    <t>Place and date:</t>
  </si>
  <si>
    <t>Signature:</t>
  </si>
  <si>
    <t>Name, Surname:</t>
  </si>
  <si>
    <t>Annex 2: Financial Offer - Technical specifications</t>
  </si>
  <si>
    <t>REQUIRED TECHNICAL SPECIFICATIONS / FUNCTIONALITIES</t>
  </si>
  <si>
    <t>OFFERED</t>
  </si>
  <si>
    <t>ITEM NO.</t>
  </si>
  <si>
    <t>(SUB)ITEM NAME</t>
  </si>
  <si>
    <t>(SUB)ITEM DESCRIPTION</t>
  </si>
  <si>
    <t xml:space="preserve">QUANTITY </t>
  </si>
  <si>
    <t>DESCRIPTION</t>
  </si>
  <si>
    <t>UNIT PRICE (net of VAT)</t>
  </si>
  <si>
    <t>TOTAL</t>
  </si>
  <si>
    <t>TOTAL PRICE net of VAT</t>
  </si>
  <si>
    <t>VAT*</t>
  </si>
  <si>
    <t>TOTA PRICE VAT included</t>
  </si>
  <si>
    <t>CURRENCY</t>
  </si>
  <si>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</si>
  <si>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 xml:space="preserve">Notes </t>
  </si>
  <si>
    <t>The requirements defined by the Technical Specifications represent the minimum characteristics and standards that the offered object of the procurement must meet.</t>
  </si>
  <si>
    <r>
      <t xml:space="preserve">Tenderer shall complete only cells marked with </t>
    </r>
    <r>
      <rPr>
        <b/>
        <sz val="11"/>
        <color theme="1"/>
        <rFont val="Calibri"/>
        <family val="2"/>
        <charset val="238"/>
        <scheme val="minor"/>
      </rPr>
      <t>gray color</t>
    </r>
    <r>
      <rPr>
        <sz val="11"/>
        <color theme="1"/>
        <rFont val="Calibri"/>
        <family val="2"/>
        <scheme val="minor"/>
      </rPr>
      <t xml:space="preserve">. </t>
    </r>
  </si>
  <si>
    <t>For offer to be consider as compliant, offered object of the procurement must meet all the requirements presented in the Technical Specifications.</t>
  </si>
  <si>
    <t xml:space="preserve">For the subject of the procurement, for all (sub)items/descriptions/referring to the place which may be affixed to a trademark, patent, type, norm or specific origin, the Tenderer may offer "equivalent" to the requested or specified and Contracting Authority will accept other equivalent quality assurance measures, but in that case the Tenderer must enclose proof of equivalence (catalog, manufacturer or the like). "Equivalent" is all off offered that is not within the prescribed description but meets the minimum technical characteristics of the required (sub)items. </t>
  </si>
  <si>
    <t>1.</t>
  </si>
  <si>
    <t>Battery module</t>
  </si>
  <si>
    <t>Slave BMS module</t>
  </si>
  <si>
    <t>Screw M5x8, ISO 10642 or equivalent</t>
  </si>
  <si>
    <t>Screw M6x10, ISO 7380 or equivalent</t>
  </si>
  <si>
    <t>Screw M5x20, ISO 4018 or equivalent</t>
  </si>
  <si>
    <t>Screw M5x16, Iso 10642 or equivalent</t>
  </si>
  <si>
    <t>Screw M8x25, ISO 7380 or equivalent</t>
  </si>
  <si>
    <t>Battery module insulators set</t>
  </si>
  <si>
    <t>Terminal insulator - inner</t>
  </si>
  <si>
    <t>Terminal insulator - outer</t>
  </si>
  <si>
    <t>BMS wiring set</t>
  </si>
  <si>
    <t>LUG, RING, 18-22 AWG, #6</t>
  </si>
  <si>
    <t>LUG, RING, 14-16 AWG, #8</t>
  </si>
  <si>
    <t>Lug connection 1</t>
  </si>
  <si>
    <t>Lug connection</t>
  </si>
  <si>
    <t>Lug connection 2</t>
  </si>
  <si>
    <t>Lug connection 3</t>
  </si>
  <si>
    <t>Washer A3, DIN 125 or equivalent</t>
  </si>
  <si>
    <t>Screw M3x8, ISO 4762 or equivalent</t>
  </si>
  <si>
    <t>Nut M3, ISO 7040 or equivalent</t>
  </si>
  <si>
    <t>Degassing unit, FST DIAVent or equivalent</t>
  </si>
  <si>
    <t>2.</t>
  </si>
  <si>
    <t>Battery connector</t>
  </si>
  <si>
    <t>Cable lug size 35M8</t>
  </si>
  <si>
    <t>Connector female, AMP HVSL800022xxH6, or equivalent</t>
  </si>
  <si>
    <t>Washer A6, ISO 10673 or equivalent</t>
  </si>
  <si>
    <t>Nut M6, ISO 7040 or equivalent</t>
  </si>
  <si>
    <t>Screw M6x25, ISO 4762 or equivalent</t>
  </si>
  <si>
    <t>Screw M6x12, ISO 4162 or equivalent</t>
  </si>
  <si>
    <t>Threaded rod M12, L=205 mm</t>
  </si>
  <si>
    <t>Threaded rod M12, L=660 mm</t>
  </si>
  <si>
    <t>Nut M12, DIN 985 or equivalent</t>
  </si>
  <si>
    <t>Eye bolt M16, DIN 580 or equivalent</t>
  </si>
  <si>
    <t>Nut M16, DIN 985 or equivalent</t>
  </si>
  <si>
    <t>Wire 35 mm2, L=270 mm</t>
  </si>
  <si>
    <t>Wire 35 mm2, L=390 mm</t>
  </si>
  <si>
    <t>Wire 35 mm2, L=935 mm</t>
  </si>
  <si>
    <t>Cable lug size 35M10</t>
  </si>
  <si>
    <t>Fuse holder 1SCM10, or equivalent</t>
  </si>
  <si>
    <t>Fuse MEV70A225-400, or equivalent</t>
  </si>
  <si>
    <t>Relay Gigavac GX23, or equivalent</t>
  </si>
  <si>
    <t>Relay Gigavac P105, or equivalent</t>
  </si>
  <si>
    <t>Wire 35 mm2, L=370 mm</t>
  </si>
  <si>
    <t>Wire 35 mm2, L=250 mm</t>
  </si>
  <si>
    <t>Wire 35 mm2, L=60 mm</t>
  </si>
  <si>
    <t>Screw M5x30, ISO 4014 or equivalent</t>
  </si>
  <si>
    <t>Screw M5x50, ISO 4014 or equivalent</t>
  </si>
  <si>
    <t>Screw M5x35, ISO 4014 or equivalent</t>
  </si>
  <si>
    <t>Screw M4x30, ISO 4014 or equivalent</t>
  </si>
  <si>
    <t>Nut M5, ISO 7040 or equivalent</t>
  </si>
  <si>
    <t>Nut M4, ISO 7040 or equivalent</t>
  </si>
  <si>
    <t>Master BMS module</t>
  </si>
  <si>
    <t>max. 200</t>
  </si>
  <si>
    <t>Vac</t>
  </si>
  <si>
    <t>max. 360</t>
  </si>
  <si>
    <t>min. 440</t>
  </si>
  <si>
    <t>min. 250</t>
  </si>
  <si>
    <t>min. 30</t>
  </si>
  <si>
    <t>A</t>
  </si>
  <si>
    <t>min 28</t>
  </si>
  <si>
    <t>less than 310</t>
  </si>
  <si>
    <t>V</t>
  </si>
  <si>
    <t>Equal or more than 310</t>
  </si>
  <si>
    <t xml:space="preserve">45 - 65 </t>
  </si>
  <si>
    <t>Hz</t>
  </si>
  <si>
    <t>Higher frequency range is acceptable</t>
  </si>
  <si>
    <t>min. 22</t>
  </si>
  <si>
    <t>kW</t>
  </si>
  <si>
    <t>higher than 0,99</t>
  </si>
  <si>
    <t>charger must have possibility of power factor correction</t>
  </si>
  <si>
    <t>min. 40</t>
  </si>
  <si>
    <t>Class 2 or equivalent, according to IEC61000-4-5 or equivalent</t>
  </si>
  <si>
    <t>Vdc</t>
  </si>
  <si>
    <t>Higher voltage range is acceptable</t>
  </si>
  <si>
    <t>max. +/- 1</t>
  </si>
  <si>
    <t>%</t>
  </si>
  <si>
    <t>min. 55</t>
  </si>
  <si>
    <t>min. 200-450</t>
  </si>
  <si>
    <t>min. 310-430</t>
  </si>
  <si>
    <t>min. 15</t>
  </si>
  <si>
    <t>min. 20</t>
  </si>
  <si>
    <t>min. 6</t>
  </si>
  <si>
    <t>higher than 94</t>
  </si>
  <si>
    <t>higher than 90</t>
  </si>
  <si>
    <t>min. +/- 0,5</t>
  </si>
  <si>
    <t>% or A</t>
  </si>
  <si>
    <t>min. 500</t>
  </si>
  <si>
    <t>Charger must have active discharge output capacitor</t>
  </si>
  <si>
    <t xml:space="preserve">min. 6 - 16 </t>
  </si>
  <si>
    <t>min. 350</t>
  </si>
  <si>
    <t>mA</t>
  </si>
  <si>
    <t>max. 300</t>
  </si>
  <si>
    <t>uA</t>
  </si>
  <si>
    <t>Min. Input voltage 1-phase:</t>
  </si>
  <si>
    <t>Max. Input voltage 1-phase:</t>
  </si>
  <si>
    <t>Min. Input voltage 3-phase:</t>
  </si>
  <si>
    <t>Max. Input voltage 3-phase:</t>
  </si>
  <si>
    <t>Max. Input current 3-phase (each phase):</t>
  </si>
  <si>
    <t>Max. Input current 1-phase:</t>
  </si>
  <si>
    <t>Voltage HV battery for automatic activation 1-phase charging when starting the charging
process:</t>
  </si>
  <si>
    <t>Voltage HV battery for automatic activation 3-phase charging when starting the charging
process:</t>
  </si>
  <si>
    <t>Switchover threshold 1-phase to 3-phase:</t>
  </si>
  <si>
    <t>Input frequency range:</t>
  </si>
  <si>
    <t>Max. Input power:</t>
  </si>
  <si>
    <t>Power factor:</t>
  </si>
  <si>
    <r>
      <t>Power factor correction (</t>
    </r>
    <r>
      <rPr>
        <i/>
        <sz val="11"/>
        <rFont val="Calibri"/>
        <family val="2"/>
        <charset val="238"/>
        <scheme val="minor"/>
      </rPr>
      <t>PFC</t>
    </r>
    <r>
      <rPr>
        <sz val="11"/>
        <rFont val="Calibri"/>
        <family val="2"/>
        <charset val="238"/>
        <scheme val="minor"/>
      </rPr>
      <t>):</t>
    </r>
  </si>
  <si>
    <t>Mains protection all phases:</t>
  </si>
  <si>
    <t>Lightning protection, overvoltage protection:</t>
  </si>
  <si>
    <t>Voltage range 3-phase:</t>
  </si>
  <si>
    <t>Voltage range 1-phase:</t>
  </si>
  <si>
    <t>Measuring accuracy charging voltage (over complete temperature range):</t>
  </si>
  <si>
    <t>Max. charging current 3-phase:</t>
  </si>
  <si>
    <t>Max. charging current 1-phase:</t>
  </si>
  <si>
    <t>Max. charging power 3-phase:</t>
  </si>
  <si>
    <t>Max. charging power 1-phase:</t>
  </si>
  <si>
    <t>Efficiency (P = Pa1max) 3-phase:</t>
  </si>
  <si>
    <t>Efficiency (P = Pa1max) 1-phase:</t>
  </si>
  <si>
    <t>Measuring accuracy charging current:</t>
  </si>
  <si>
    <t>Max. overvoltage due to load dump at max. charging power:</t>
  </si>
  <si>
    <t>Active discharge output capacitor:</t>
  </si>
  <si>
    <t>Wiring system voltage range:</t>
  </si>
  <si>
    <t>Wiring system standby current @ Uaux = 12 V:</t>
  </si>
  <si>
    <t>Ammount of coolant in device:</t>
  </si>
  <si>
    <t>min. 0,2</t>
  </si>
  <si>
    <t>L</t>
  </si>
  <si>
    <t>External diameter of cooling water connection ports:</t>
  </si>
  <si>
    <t>Quick connection PS3 or equivalent</t>
  </si>
  <si>
    <t>Range of coolant temperature at inlet:</t>
  </si>
  <si>
    <t>min. from - 40 °C - +65 °C</t>
  </si>
  <si>
    <t>Higher temperature range is acceptable</t>
  </si>
  <si>
    <t>Mixture ratio of coolant (glycol / water):</t>
  </si>
  <si>
    <t>50/50</t>
  </si>
  <si>
    <t>Min. coolant flow rate:</t>
  </si>
  <si>
    <t>max. 5,5</t>
  </si>
  <si>
    <t>l/min</t>
  </si>
  <si>
    <t>6-8</t>
  </si>
  <si>
    <t>Higher range of nominal flow rate is acceptable</t>
  </si>
  <si>
    <t>Nominal coolant flow rate:</t>
  </si>
  <si>
    <t>Coolant pressure drop @ 6l/min, Tcoolant = 25°C
(with a coolant mixture ratio of 50 / 50):</t>
  </si>
  <si>
    <t>less than 100</t>
  </si>
  <si>
    <t>mbar</t>
  </si>
  <si>
    <t>min. 2,5</t>
  </si>
  <si>
    <t>bar</t>
  </si>
  <si>
    <t>Max. cooling circuit pressure</t>
  </si>
  <si>
    <t>Ambient temperature range in operation:</t>
  </si>
  <si>
    <t>Weight (without cooling water):</t>
  </si>
  <si>
    <t>max. 12,5</t>
  </si>
  <si>
    <t>kg</t>
  </si>
  <si>
    <t>Height:</t>
  </si>
  <si>
    <t>max. 90</t>
  </si>
  <si>
    <t>mm</t>
  </si>
  <si>
    <t>Width:</t>
  </si>
  <si>
    <t>max. 350</t>
  </si>
  <si>
    <t>Length (including mains plug):</t>
  </si>
  <si>
    <t>max. 520</t>
  </si>
  <si>
    <t>IP protection class (connected):</t>
  </si>
  <si>
    <t>IP protection class (unconnected, applies to HV plugs only):</t>
  </si>
  <si>
    <t>IP6KX/IPX9K/IPX7 or equivalent</t>
  </si>
  <si>
    <t>IPXXB or equivalent</t>
  </si>
  <si>
    <t>AC INPUT REQUIREMENTS:</t>
  </si>
  <si>
    <t>DC OUTPUT REQUIREMENTS:</t>
  </si>
  <si>
    <t>WIRING SYSTEM INTERFACE REQUIREMENTS:</t>
  </si>
  <si>
    <t>THERMAL/COOLING SYSTEM REQUIREMENTS:</t>
  </si>
  <si>
    <t>MECHANICAL SYSTEM REQUIREMENTS:</t>
  </si>
  <si>
    <t>SAFETY AND PROTECTIVE FUNCTIONS REQUIREMENTS:</t>
  </si>
  <si>
    <t>Isolation between mains input and DC output:</t>
  </si>
  <si>
    <t>according to LV123 / IEC61851 or equivalent</t>
  </si>
  <si>
    <t>Mains input overvoltage protection:</t>
  </si>
  <si>
    <t>min. 260</t>
  </si>
  <si>
    <t>Open circuit protection:</t>
  </si>
  <si>
    <t>Charger must have open circuit prottection</t>
  </si>
  <si>
    <t>Internal over temperature protection:</t>
  </si>
  <si>
    <t>Charger must have internal over temperature prottection</t>
  </si>
  <si>
    <t>Temperature sensor input:</t>
  </si>
  <si>
    <t>Charger must have temperature sensor input for PT1000 or equivalent sensor</t>
  </si>
  <si>
    <t>Connector lock charging cable:</t>
  </si>
  <si>
    <t>Charger must have connector lock for charging cable</t>
  </si>
  <si>
    <t>Isolation resistor (initial):</t>
  </si>
  <si>
    <t>min. 5</t>
  </si>
  <si>
    <t>MΩ</t>
  </si>
  <si>
    <t>CAN PARAMETERS REQUIREMENTS:</t>
  </si>
  <si>
    <t>CAN baud rate:</t>
  </si>
  <si>
    <t>kBd</t>
  </si>
  <si>
    <t>CAN input capacity:</t>
  </si>
  <si>
    <t>max. 50</t>
  </si>
  <si>
    <t>pF</t>
  </si>
  <si>
    <t>CAN High - Low input resistance</t>
  </si>
  <si>
    <t>max.</t>
  </si>
  <si>
    <t>40 kΩ</t>
  </si>
  <si>
    <t>Power-up time/ready for charging (until CAN comunication):</t>
  </si>
  <si>
    <t>1,5s</t>
  </si>
  <si>
    <t>GENERAL REQUIREMENTS:</t>
  </si>
  <si>
    <t>BATTERY CELL DESCRIPTION:</t>
  </si>
  <si>
    <t>Cell type:</t>
  </si>
  <si>
    <t>Lithium-ion rechargeable cell</t>
  </si>
  <si>
    <t>Model:</t>
  </si>
  <si>
    <t>18650 or equivalent</t>
  </si>
  <si>
    <t>Standard discharge capacity:</t>
  </si>
  <si>
    <t>min. 3350 mAh</t>
  </si>
  <si>
    <t>Rated discharge capacity:</t>
  </si>
  <si>
    <t>min. 3250 mAh</t>
  </si>
  <si>
    <t>Charging voltage:</t>
  </si>
  <si>
    <t>4,2 V</t>
  </si>
  <si>
    <t>Nominal voltage:</t>
  </si>
  <si>
    <t>3,6 V</t>
  </si>
  <si>
    <t>Charging method:</t>
  </si>
  <si>
    <t>constant voltage with limited current</t>
  </si>
  <si>
    <t>Cycle life:</t>
  </si>
  <si>
    <t>Capacity must be higher than 2010 mAh after 500 charge/discharge cycles</t>
  </si>
  <si>
    <t>Charging current (standard charge):</t>
  </si>
  <si>
    <t>Charging time (standard charge):</t>
  </si>
  <si>
    <t>max. 4,5h</t>
  </si>
  <si>
    <t>Max. Charge current:</t>
  </si>
  <si>
    <t>min. 1900 mA</t>
  </si>
  <si>
    <t>Max. Discharge current (continuous discharge):</t>
  </si>
  <si>
    <t>min. 7500 mA</t>
  </si>
  <si>
    <t>Discharge cut-off voltage:</t>
  </si>
  <si>
    <t>max. 2,7V</t>
  </si>
  <si>
    <t>Cell weight:</t>
  </si>
  <si>
    <t>max. 55g</t>
  </si>
  <si>
    <t>Cell height:</t>
  </si>
  <si>
    <t>max. 65,5 mm</t>
  </si>
  <si>
    <t>Cell diameter:</t>
  </si>
  <si>
    <t>max. 18,7 mm</t>
  </si>
  <si>
    <t>Operating temperature range - charge:</t>
  </si>
  <si>
    <t>Operating temperature range - discharge:</t>
  </si>
  <si>
    <t xml:space="preserve">min. from 0 to 45 °C. Higher temperature range is acceptable </t>
  </si>
  <si>
    <t xml:space="preserve">min. from -10 to 60 °C. Higher temperature range is acceptable </t>
  </si>
  <si>
    <t>min. 1600 mA</t>
  </si>
  <si>
    <t>Battery module assembly. For more details, please reffer to drawing RASCO 01. On all parts of drawing, rule of equivalency is applied.
Cell quantity:  240 cells per module</t>
  </si>
  <si>
    <t>1.1.</t>
  </si>
  <si>
    <t>1.1.1.</t>
  </si>
  <si>
    <t>1.1.2.</t>
  </si>
  <si>
    <t>1.1.3.</t>
  </si>
  <si>
    <t>1.1.4.</t>
  </si>
  <si>
    <t>1.1.5.</t>
  </si>
  <si>
    <t>1.1.6.</t>
  </si>
  <si>
    <t>1.1.7.</t>
  </si>
  <si>
    <t>1.1.8.</t>
  </si>
  <si>
    <t>1.1.9.</t>
  </si>
  <si>
    <t>1.1.10.</t>
  </si>
  <si>
    <t>1.1.11.</t>
  </si>
  <si>
    <t>1.1.12.</t>
  </si>
  <si>
    <t>1.1.13.</t>
  </si>
  <si>
    <t>1.1.14.</t>
  </si>
  <si>
    <t>1.1.15.</t>
  </si>
  <si>
    <t>1.1.16.</t>
  </si>
  <si>
    <t>1.1.17.</t>
  </si>
  <si>
    <t>1.1.18.</t>
  </si>
  <si>
    <t>1.1.19.</t>
  </si>
  <si>
    <t>1.1.20.</t>
  </si>
  <si>
    <t>1.1.21.</t>
  </si>
  <si>
    <t>1.2.</t>
  </si>
  <si>
    <t>1.2.1.</t>
  </si>
  <si>
    <t>1.2.2.</t>
  </si>
  <si>
    <t>1.2.3.</t>
  </si>
  <si>
    <t>1.2.4.</t>
  </si>
  <si>
    <t>1.2.5.</t>
  </si>
  <si>
    <t>1.2.6.</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</si>
  <si>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</si>
  <si>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</si>
  <si>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</si>
  <si>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</si>
  <si>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</si>
  <si>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</si>
  <si>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</si>
  <si>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</si>
  <si>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</si>
  <si>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</si>
  <si>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</si>
  <si>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</si>
  <si>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</si>
  <si>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</si>
  <si>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</si>
  <si>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</si>
  <si>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</si>
  <si>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</si>
  <si>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</si>
  <si>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</si>
  <si>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</si>
  <si>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</si>
  <si>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</si>
  <si>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</si>
  <si>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</si>
  <si>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</si>
  <si>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2.1.</t>
  </si>
  <si>
    <t>2.2.</t>
  </si>
  <si>
    <t>Max. wiring system current:</t>
  </si>
  <si>
    <t>All battery stacks must be prepared for testing and homologation</t>
  </si>
  <si>
    <t>2.1.1.</t>
  </si>
  <si>
    <t>2.1.2.</t>
  </si>
  <si>
    <t>2.1.3.</t>
  </si>
  <si>
    <t>2.1.4.</t>
  </si>
  <si>
    <t>2.1.5.</t>
  </si>
  <si>
    <t>2.1.6.</t>
  </si>
  <si>
    <t>2.1.7.</t>
  </si>
  <si>
    <t>2.1.8.</t>
  </si>
  <si>
    <t>2.1.9.</t>
  </si>
  <si>
    <t>2.1.10.</t>
  </si>
  <si>
    <t>2.1.11.</t>
  </si>
  <si>
    <t>2.1.12.</t>
  </si>
  <si>
    <t>2.1.13.</t>
  </si>
  <si>
    <t>2.1.14.</t>
  </si>
  <si>
    <t>2.1.15.</t>
  </si>
  <si>
    <t>2.1.16.</t>
  </si>
  <si>
    <t>2.1.17.</t>
  </si>
  <si>
    <t>2.1.18.</t>
  </si>
  <si>
    <t>2.1.19.</t>
  </si>
  <si>
    <t>2.1.20.</t>
  </si>
  <si>
    <t>2.1.21.</t>
  </si>
  <si>
    <t>2.2.1.</t>
  </si>
  <si>
    <t>2.2.2.</t>
  </si>
  <si>
    <t>2.2.3.</t>
  </si>
  <si>
    <t>2.2.4.</t>
  </si>
  <si>
    <t>2.2.5.</t>
  </si>
  <si>
    <t>2.2.6.</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</si>
  <si>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</si>
  <si>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</si>
  <si>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</si>
  <si>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</si>
  <si>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</si>
  <si>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</si>
  <si>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</si>
  <si>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</si>
  <si>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</si>
  <si>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</si>
  <si>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</si>
  <si>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</si>
  <si>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</si>
  <si>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</si>
  <si>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</si>
  <si>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</si>
  <si>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</si>
  <si>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</si>
  <si>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</si>
  <si>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</si>
  <si>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</si>
  <si>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</si>
  <si>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</si>
  <si>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</si>
  <si>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</si>
  <si>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</si>
  <si>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3.</t>
  </si>
  <si>
    <t>4.</t>
  </si>
  <si>
    <t>Procurement title: Battery modules and chargers 2</t>
  </si>
  <si>
    <t>Procurement record number: 66-06.20</t>
  </si>
  <si>
    <t xml:space="preserve">BATTERY STACKS </t>
  </si>
  <si>
    <t>Capacity must be higher than 2010 mAh after 500 charge / discharge cycles</t>
  </si>
  <si>
    <t>ONBOARD CHARGER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</si>
</sst>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_-* #,##0.0000\ _k_n_-;\-* #,##0.0000\ _k_n_-;_-* &quot;-&quot;??\ _k_n_-;_-@_-"/>
    <numFmt numFmtId="166" formatCode="_-* #,##0.0000\ _k_n_-;\-* #,##0.0000\ _k_n_-;_-* &quot;-&quot;????\ _k_n_-;_-@_-"/>
  </numFmts>
  <fonts count="2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i/>
      <sz val="8"/>
      <color theme="1"/>
      <name val="Calibri"/>
      <family val="2"/>
      <charset val="238"/>
      <scheme val="minor"/>
    </font>
    <font>
      <sz val="12"/>
      <color theme="1"/>
      <name val="Calibri"/>
      <family val="2"/>
      <charset val="238"/>
      <scheme val="minor"/>
    </font>
    <font>
      <sz val="11"/>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b/>
      <sz val="14"/>
      <name val="Calibri"/>
      <family val="2"/>
      <scheme val="minor"/>
    </font>
    <font>
      <sz val="18"/>
      <name val="Calibri"/>
      <family val="2"/>
      <scheme val="minor"/>
    </font>
    <font>
      <b/>
      <sz val="11"/>
      <name val="Calibri"/>
      <family val="2"/>
      <scheme val="minor"/>
    </font>
    <font>
      <b/>
      <sz val="11"/>
      <color theme="1"/>
      <name val="Calibri"/>
      <family val="2"/>
      <scheme val="minor"/>
    </font>
    <font>
      <sz val="12"/>
      <name val="Calibri"/>
      <family val="2"/>
      <scheme val="minor"/>
    </font>
    <font>
      <sz val="11"/>
      <name val="Calibri"/>
      <family val="2"/>
      <charset val="238"/>
      <scheme val="minor"/>
    </font>
    <font>
      <sz val="8"/>
      <name val="Calibri"/>
      <family val="2"/>
      <scheme val="minor"/>
    </font>
    <font>
      <i/>
      <sz val="11"/>
      <name val="Calibri"/>
      <family val="2"/>
      <charset val="238"/>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4" fontId="7" fillId="0" borderId="0" applyFont="0" applyFill="0" applyBorder="0" applyAlignment="0" applyProtection="0"/>
    <xf numFmtId="0" fontId="2" fillId="0" borderId="0"/>
  </cellStyleXfs>
  <cellXfs count="153">
    <xf numFmtId="0" fontId="0" fillId="0" borderId="0" xfId="0"/>
    <xf numFmtId="0" fontId="6" fillId="0" borderId="0" xfId="0" applyFont="1"/>
    <xf numFmtId="0" fontId="0" fillId="0" borderId="0" xfId="0" applyAlignment="1">
      <alignment horizontal="left"/>
    </xf>
    <xf numFmtId="0" fontId="2" fillId="0" borderId="0" xfId="2" applyAlignment="1">
      <alignment vertical="center"/>
    </xf>
    <xf numFmtId="0" fontId="2" fillId="0" borderId="0" xfId="2" applyAlignment="1">
      <alignment vertical="center" wrapText="1"/>
    </xf>
    <xf numFmtId="0" fontId="2" fillId="2" borderId="6" xfId="2" applyFill="1" applyBorder="1" applyAlignment="1" applyProtection="1">
      <alignment vertical="center" wrapText="1"/>
      <protection locked="0"/>
    </xf>
    <xf numFmtId="0" fontId="2" fillId="0" borderId="0" xfId="2" applyAlignment="1">
      <alignment horizontal="right" vertical="center"/>
    </xf>
    <xf numFmtId="0" fontId="2" fillId="0" borderId="0" xfId="2" applyAlignment="1">
      <alignment horizontal="left" vertical="center"/>
    </xf>
    <xf numFmtId="0" fontId="2" fillId="0" borderId="6" xfId="2" applyBorder="1" applyAlignment="1">
      <alignment vertical="center" wrapText="1"/>
    </xf>
    <xf numFmtId="14" fontId="2" fillId="0" borderId="0" xfId="2" applyNumberFormat="1" applyAlignment="1">
      <alignment vertical="center" wrapText="1"/>
    </xf>
    <xf numFmtId="0" fontId="3" fillId="0" borderId="0" xfId="2" applyFont="1" applyAlignment="1">
      <alignment horizontal="left" vertical="center" wrapText="1"/>
    </xf>
    <xf numFmtId="0" fontId="3" fillId="0" borderId="0" xfId="2" applyFont="1" applyAlignment="1">
      <alignment vertical="center" wrapText="1"/>
    </xf>
    <xf numFmtId="0" fontId="3" fillId="4" borderId="1" xfId="2" applyFont="1" applyFill="1" applyBorder="1" applyAlignment="1">
      <alignment vertical="center" wrapText="1"/>
    </xf>
    <xf numFmtId="0" fontId="3" fillId="4" borderId="1" xfId="2" applyFont="1" applyFill="1" applyBorder="1" applyAlignment="1">
      <alignment horizontal="right" vertical="center" wrapText="1"/>
    </xf>
    <xf numFmtId="0" fontId="3" fillId="0" borderId="0" xfId="2" applyFont="1" applyAlignment="1">
      <alignment vertical="center"/>
    </xf>
    <xf numFmtId="0" fontId="3" fillId="0" borderId="0" xfId="2" applyFont="1" applyAlignment="1">
      <alignment horizontal="center" vertical="center" wrapText="1"/>
    </xf>
    <xf numFmtId="0" fontId="6" fillId="0" borderId="0" xfId="2" applyFont="1" applyAlignment="1">
      <alignment horizontal="left" vertical="center" wrapText="1"/>
    </xf>
    <xf numFmtId="0" fontId="2" fillId="0" borderId="0" xfId="2" applyAlignment="1">
      <alignment horizontal="center" vertical="center" wrapText="1"/>
    </xf>
    <xf numFmtId="0" fontId="15" fillId="0" borderId="0" xfId="0" applyFont="1" applyAlignment="1">
      <alignment horizontal="left" vertical="top"/>
    </xf>
    <xf numFmtId="0" fontId="5" fillId="4" borderId="1" xfId="2" applyFont="1" applyFill="1" applyBorder="1" applyAlignment="1">
      <alignment vertical="center" wrapText="1"/>
    </xf>
    <xf numFmtId="164" fontId="18" fillId="2" borderId="1" xfId="0" applyNumberFormat="1" applyFont="1" applyFill="1" applyBorder="1" applyAlignment="1" applyProtection="1">
      <alignment vertical="center"/>
      <protection locked="0"/>
    </xf>
    <xf numFmtId="0" fontId="18" fillId="2" borderId="1" xfId="0" applyFont="1" applyFill="1" applyBorder="1" applyAlignment="1" applyProtection="1">
      <alignment horizontal="center" vertical="center"/>
      <protection locked="0"/>
    </xf>
    <xf numFmtId="0" fontId="8" fillId="0" borderId="0" xfId="2" applyFont="1" applyAlignment="1">
      <alignment horizontal="left" wrapText="1"/>
    </xf>
    <xf numFmtId="0" fontId="2" fillId="0" borderId="0" xfId="2" applyAlignment="1">
      <alignment horizontal="left" vertical="center" wrapText="1"/>
    </xf>
    <xf numFmtId="0" fontId="0" fillId="0" borderId="0" xfId="0"/>
    <xf numFmtId="0" fontId="0" fillId="0" borderId="0" xfId="0" applyAlignment="1">
      <alignment horizontal="left" wrapText="1"/>
    </xf>
    <xf numFmtId="0" fontId="17" fillId="5" borderId="3" xfId="0" applyFont="1" applyFill="1" applyBorder="1" applyAlignment="1" applyProtection="1">
      <alignment horizontal="center" vertical="center" wrapText="1"/>
      <protection locked="0"/>
    </xf>
    <xf numFmtId="0" fontId="20" fillId="5" borderId="3" xfId="0" applyFont="1" applyFill="1" applyBorder="1" applyAlignment="1" applyProtection="1">
      <alignment horizontal="center" vertical="center" wrapText="1"/>
      <protection locked="0"/>
    </xf>
    <xf numFmtId="17" fontId="17" fillId="5" borderId="3" xfId="0"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xf>
    <xf numFmtId="0" fontId="0" fillId="0" borderId="0" xfId="0" applyFont="1" applyAlignment="1" applyProtection="1">
      <alignment horizontal="right" vertical="center" wrapText="1"/>
    </xf>
    <xf numFmtId="164" fontId="0" fillId="0" borderId="0" xfId="1" applyFont="1" applyAlignment="1" applyProtection="1">
      <alignment horizontal="center" vertical="center" wrapText="1"/>
    </xf>
    <xf numFmtId="0" fontId="0" fillId="0" borderId="0" xfId="0" applyFont="1"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right" vertical="center" wrapText="1"/>
    </xf>
    <xf numFmtId="0" fontId="0" fillId="0" borderId="0" xfId="0" applyAlignment="1" applyProtection="1">
      <alignment vertical="center"/>
    </xf>
    <xf numFmtId="164" fontId="18" fillId="0" borderId="0" xfId="1" applyFont="1" applyAlignment="1" applyProtection="1">
      <alignment horizontal="right" vertical="center"/>
    </xf>
    <xf numFmtId="164" fontId="18" fillId="0" borderId="1" xfId="0" applyNumberFormat="1" applyFont="1" applyBorder="1" applyAlignment="1" applyProtection="1">
      <alignment vertical="center"/>
    </xf>
    <xf numFmtId="164" fontId="18" fillId="0" borderId="2" xfId="0" applyNumberFormat="1" applyFont="1" applyBorder="1" applyAlignment="1" applyProtection="1">
      <alignment vertical="center"/>
    </xf>
    <xf numFmtId="0" fontId="0" fillId="0" borderId="0" xfId="0" applyFont="1" applyAlignment="1" applyProtection="1">
      <alignment horizontal="center" vertical="center"/>
    </xf>
    <xf numFmtId="0" fontId="20" fillId="3" borderId="3" xfId="0" applyFont="1" applyFill="1" applyBorder="1" applyAlignment="1" applyProtection="1">
      <alignment vertical="center" wrapText="1"/>
    </xf>
    <xf numFmtId="0" fontId="20" fillId="3" borderId="5" xfId="0" applyFont="1" applyFill="1" applyBorder="1" applyAlignment="1" applyProtection="1">
      <alignment horizontal="right" vertical="center" wrapText="1"/>
    </xf>
    <xf numFmtId="0" fontId="20" fillId="3" borderId="4" xfId="0" applyFont="1" applyFill="1" applyBorder="1" applyAlignment="1" applyProtection="1">
      <alignment horizontal="left" vertical="center" wrapText="1"/>
    </xf>
    <xf numFmtId="0" fontId="20" fillId="3" borderId="11" xfId="0" applyFont="1" applyFill="1" applyBorder="1" applyAlignment="1" applyProtection="1">
      <alignment horizontal="right" vertical="center" wrapText="1"/>
    </xf>
    <xf numFmtId="0" fontId="20" fillId="3" borderId="8" xfId="0" applyFont="1" applyFill="1" applyBorder="1" applyAlignment="1" applyProtection="1">
      <alignment horizontal="left" vertical="center" wrapText="1"/>
    </xf>
    <xf numFmtId="0" fontId="20" fillId="3" borderId="6" xfId="0" applyFont="1" applyFill="1" applyBorder="1" applyAlignment="1" applyProtection="1">
      <alignment horizontal="right" vertical="center" wrapText="1"/>
    </xf>
    <xf numFmtId="0" fontId="20" fillId="3" borderId="13" xfId="0" applyFont="1" applyFill="1" applyBorder="1" applyAlignment="1" applyProtection="1">
      <alignment horizontal="left" vertical="center" wrapText="1"/>
    </xf>
    <xf numFmtId="49" fontId="20" fillId="3" borderId="11" xfId="0" applyNumberFormat="1" applyFont="1" applyFill="1" applyBorder="1" applyAlignment="1" applyProtection="1">
      <alignment horizontal="right" vertical="center" wrapText="1"/>
    </xf>
    <xf numFmtId="0" fontId="17" fillId="3" borderId="5" xfId="0" applyFont="1" applyFill="1" applyBorder="1" applyAlignment="1" applyProtection="1">
      <alignment horizontal="center" vertical="center" wrapText="1"/>
    </xf>
    <xf numFmtId="0" fontId="17" fillId="3" borderId="3" xfId="0" applyFont="1" applyFill="1" applyBorder="1" applyAlignment="1" applyProtection="1">
      <alignment horizontal="right" vertical="center" wrapText="1"/>
    </xf>
    <xf numFmtId="0" fontId="17" fillId="3" borderId="4" xfId="0" applyFont="1" applyFill="1" applyBorder="1" applyAlignment="1" applyProtection="1">
      <alignment horizontal="right" vertical="center" wrapText="1"/>
    </xf>
    <xf numFmtId="0" fontId="17" fillId="3" borderId="3" xfId="0" applyFont="1" applyFill="1" applyBorder="1" applyAlignment="1" applyProtection="1">
      <alignment horizontal="left" vertical="center" wrapText="1"/>
    </xf>
    <xf numFmtId="0" fontId="17" fillId="3" borderId="5" xfId="0" applyFont="1" applyFill="1" applyBorder="1" applyAlignment="1" applyProtection="1">
      <alignment horizontal="left" vertical="center" wrapText="1"/>
    </xf>
    <xf numFmtId="0" fontId="17" fillId="3" borderId="4" xfId="0" applyFont="1" applyFill="1" applyBorder="1" applyAlignment="1" applyProtection="1">
      <alignment horizontal="left" vertical="center" wrapText="1"/>
    </xf>
    <xf numFmtId="0" fontId="17" fillId="3" borderId="3" xfId="0" applyFont="1" applyFill="1" applyBorder="1" applyAlignment="1" applyProtection="1">
      <alignment vertical="top" wrapText="1"/>
    </xf>
    <xf numFmtId="0" fontId="20" fillId="3" borderId="5" xfId="0" applyFont="1" applyFill="1" applyBorder="1" applyAlignment="1" applyProtection="1">
      <alignment vertical="center" wrapText="1"/>
    </xf>
    <xf numFmtId="0" fontId="20" fillId="3" borderId="4" xfId="0" applyFont="1" applyFill="1" applyBorder="1" applyAlignment="1" applyProtection="1">
      <alignment vertical="center" wrapText="1"/>
    </xf>
    <xf numFmtId="0" fontId="20" fillId="3" borderId="5" xfId="0" applyFont="1" applyFill="1" applyBorder="1" applyAlignment="1" applyProtection="1">
      <alignment horizontal="center" vertical="center" wrapText="1"/>
    </xf>
    <xf numFmtId="0" fontId="20" fillId="3" borderId="1" xfId="0" applyFont="1" applyFill="1" applyBorder="1" applyAlignment="1" applyProtection="1">
      <alignment horizontal="center" vertical="center" wrapText="1"/>
    </xf>
    <xf numFmtId="0" fontId="20" fillId="3" borderId="5" xfId="0" applyFont="1" applyFill="1" applyBorder="1" applyAlignment="1" applyProtection="1">
      <alignment horizontal="left" vertical="center" wrapText="1"/>
    </xf>
    <xf numFmtId="0" fontId="5" fillId="3" borderId="5" xfId="0" applyFont="1" applyFill="1" applyBorder="1" applyAlignment="1" applyProtection="1">
      <alignment horizontal="center" vertical="center" wrapText="1"/>
    </xf>
    <xf numFmtId="0" fontId="17" fillId="3" borderId="3" xfId="0" applyFont="1" applyFill="1" applyBorder="1" applyAlignment="1" applyProtection="1">
      <alignment vertical="center" wrapText="1"/>
    </xf>
    <xf numFmtId="0" fontId="17" fillId="3" borderId="4" xfId="0" applyFont="1" applyFill="1" applyBorder="1" applyAlignment="1" applyProtection="1">
      <alignment vertical="center" wrapText="1"/>
    </xf>
    <xf numFmtId="0" fontId="17" fillId="5" borderId="3" xfId="0" applyFont="1" applyFill="1" applyBorder="1" applyAlignment="1" applyProtection="1">
      <alignment horizontal="center" vertical="center" wrapText="1"/>
    </xf>
    <xf numFmtId="165" fontId="17" fillId="5" borderId="1" xfId="1" applyNumberFormat="1"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4" fillId="0" borderId="0" xfId="0" applyFont="1" applyAlignment="1" applyProtection="1">
      <alignment horizontal="left" vertical="top"/>
    </xf>
    <xf numFmtId="0" fontId="13" fillId="0" borderId="0" xfId="0" applyFont="1" applyAlignment="1" applyProtection="1">
      <alignment horizontal="left" vertical="center"/>
    </xf>
    <xf numFmtId="0" fontId="4" fillId="0" borderId="0" xfId="0" applyFont="1" applyAlignment="1" applyProtection="1">
      <alignment horizontal="center" vertical="center" wrapText="1"/>
    </xf>
    <xf numFmtId="0" fontId="4" fillId="0" borderId="0" xfId="0" applyFont="1" applyAlignment="1" applyProtection="1">
      <alignment horizontal="right" vertical="center" wrapText="1"/>
    </xf>
    <xf numFmtId="164" fontId="4" fillId="0" borderId="0" xfId="1" applyFont="1" applyAlignment="1" applyProtection="1">
      <alignment horizontal="center" vertical="center" wrapText="1"/>
    </xf>
    <xf numFmtId="0" fontId="12" fillId="0" borderId="0" xfId="0" applyFont="1" applyAlignment="1" applyProtection="1">
      <alignment horizontal="left" vertical="center"/>
    </xf>
    <xf numFmtId="0" fontId="14" fillId="0" borderId="0" xfId="0" applyFont="1" applyAlignment="1" applyProtection="1">
      <alignment horizontal="left" vertical="center"/>
    </xf>
    <xf numFmtId="0" fontId="16" fillId="0" borderId="0" xfId="0" applyFont="1" applyAlignment="1" applyProtection="1">
      <alignment horizontal="left" vertical="center"/>
    </xf>
    <xf numFmtId="0" fontId="11" fillId="0" borderId="0" xfId="0" applyFont="1" applyAlignment="1" applyProtection="1">
      <alignment horizontal="center" vertical="center" wrapText="1"/>
    </xf>
    <xf numFmtId="0" fontId="11" fillId="0" borderId="0" xfId="0" applyFont="1" applyAlignment="1" applyProtection="1">
      <alignment horizontal="right" vertical="center" wrapText="1"/>
    </xf>
    <xf numFmtId="0" fontId="19" fillId="0" borderId="0" xfId="0" applyFont="1" applyBorder="1" applyAlignment="1" applyProtection="1">
      <alignment horizontal="left" vertical="center"/>
    </xf>
    <xf numFmtId="0" fontId="17" fillId="4" borderId="1" xfId="0" applyFont="1" applyFill="1" applyBorder="1" applyAlignment="1" applyProtection="1">
      <alignment horizontal="center" vertical="center" wrapText="1"/>
    </xf>
    <xf numFmtId="0" fontId="17" fillId="4" borderId="5" xfId="0" applyFont="1" applyFill="1" applyBorder="1" applyAlignment="1" applyProtection="1">
      <alignment horizontal="center" vertical="center" wrapText="1"/>
    </xf>
    <xf numFmtId="0" fontId="17" fillId="4" borderId="3" xfId="0" applyFont="1" applyFill="1" applyBorder="1" applyAlignment="1" applyProtection="1">
      <alignment horizontal="center" vertical="center" wrapText="1"/>
    </xf>
    <xf numFmtId="165" fontId="17" fillId="4" borderId="1" xfId="1" applyNumberFormat="1" applyFont="1" applyFill="1" applyBorder="1" applyAlignment="1" applyProtection="1">
      <alignment horizontal="center" vertical="center" wrapText="1"/>
    </xf>
    <xf numFmtId="0" fontId="6" fillId="0" borderId="0" xfId="2" applyFont="1" applyAlignment="1">
      <alignment horizontal="left" wrapText="1"/>
    </xf>
    <xf numFmtId="0" fontId="2" fillId="0" borderId="3" xfId="2" applyBorder="1" applyAlignment="1">
      <alignment horizontal="left" vertical="center" wrapText="1"/>
    </xf>
    <xf numFmtId="0" fontId="2" fillId="0" borderId="4" xfId="2" applyBorder="1" applyAlignment="1">
      <alignment horizontal="left" vertical="center" wrapText="1"/>
    </xf>
    <xf numFmtId="0" fontId="2" fillId="0" borderId="1" xfId="2" applyBorder="1" applyAlignment="1">
      <alignment horizontal="left" vertical="center" wrapText="1"/>
    </xf>
    <xf numFmtId="0" fontId="2" fillId="0" borderId="0" xfId="2" applyAlignment="1">
      <alignment horizontal="left" vertical="center" wrapText="1"/>
    </xf>
    <xf numFmtId="164" fontId="3" fillId="0" borderId="3" xfId="2" applyNumberFormat="1" applyFont="1" applyBorder="1" applyAlignment="1">
      <alignment horizontal="center" vertical="center" wrapText="1"/>
    </xf>
    <xf numFmtId="164" fontId="3" fillId="0" borderId="4" xfId="2" applyNumberFormat="1" applyFont="1" applyBorder="1" applyAlignment="1">
      <alignment horizontal="center" vertical="center" wrapText="1"/>
    </xf>
    <xf numFmtId="49" fontId="1" fillId="2" borderId="3" xfId="2" applyNumberFormat="1" applyFont="1" applyFill="1" applyBorder="1" applyAlignment="1" applyProtection="1">
      <alignment horizontal="left" vertical="center" wrapText="1"/>
      <protection locked="0"/>
    </xf>
    <xf numFmtId="49" fontId="2" fillId="2" borderId="4" xfId="2" applyNumberFormat="1" applyFill="1" applyBorder="1" applyAlignment="1" applyProtection="1">
      <alignment horizontal="left" vertical="center" wrapText="1"/>
      <protection locked="0"/>
    </xf>
    <xf numFmtId="14" fontId="2" fillId="0" borderId="3" xfId="2" applyNumberFormat="1" applyBorder="1" applyAlignment="1">
      <alignment horizontal="left" vertical="center" wrapText="1"/>
    </xf>
    <xf numFmtId="0" fontId="3" fillId="0" borderId="3" xfId="2" applyFont="1" applyBorder="1" applyAlignment="1">
      <alignment horizontal="right" vertical="center" wrapText="1"/>
    </xf>
    <xf numFmtId="0" fontId="3" fillId="0" borderId="4" xfId="2" applyFont="1" applyBorder="1" applyAlignment="1">
      <alignment horizontal="right" vertical="center" wrapText="1"/>
    </xf>
    <xf numFmtId="0" fontId="8" fillId="0" borderId="0" xfId="2" applyFont="1" applyAlignment="1">
      <alignment horizontal="left" wrapText="1"/>
    </xf>
    <xf numFmtId="0" fontId="17" fillId="3" borderId="3" xfId="0" applyFont="1" applyFill="1" applyBorder="1" applyAlignment="1" applyProtection="1">
      <alignment horizontal="right" vertical="center" wrapText="1"/>
    </xf>
    <xf numFmtId="0" fontId="17" fillId="3" borderId="4" xfId="0" applyFont="1" applyFill="1" applyBorder="1" applyAlignment="1" applyProtection="1">
      <alignment horizontal="right" vertical="center" wrapText="1"/>
    </xf>
    <xf numFmtId="0" fontId="17" fillId="3" borderId="3" xfId="0" applyFont="1" applyFill="1" applyBorder="1" applyAlignment="1" applyProtection="1">
      <alignment horizontal="left" vertical="center" wrapText="1"/>
    </xf>
    <xf numFmtId="0" fontId="17" fillId="3" borderId="5" xfId="0" applyFont="1" applyFill="1" applyBorder="1" applyAlignment="1" applyProtection="1">
      <alignment horizontal="left" vertical="center" wrapText="1"/>
    </xf>
    <xf numFmtId="0" fontId="17" fillId="3" borderId="4" xfId="0" applyFont="1" applyFill="1" applyBorder="1" applyAlignment="1" applyProtection="1">
      <alignment horizontal="left" vertical="center" wrapText="1"/>
    </xf>
    <xf numFmtId="0" fontId="17" fillId="3" borderId="9" xfId="0" applyFont="1" applyFill="1" applyBorder="1" applyAlignment="1" applyProtection="1">
      <alignment horizontal="right" vertical="top" wrapText="1"/>
    </xf>
    <xf numFmtId="0" fontId="17" fillId="3" borderId="10" xfId="0" applyFont="1" applyFill="1" applyBorder="1" applyAlignment="1" applyProtection="1">
      <alignment horizontal="right" vertical="top" wrapText="1"/>
    </xf>
    <xf numFmtId="0" fontId="17" fillId="3" borderId="12" xfId="0" applyFont="1" applyFill="1" applyBorder="1" applyAlignment="1" applyProtection="1">
      <alignment horizontal="right" vertical="top" wrapText="1"/>
    </xf>
    <xf numFmtId="0" fontId="17" fillId="3" borderId="13" xfId="0" applyFont="1" applyFill="1" applyBorder="1" applyAlignment="1" applyProtection="1">
      <alignment horizontal="right" vertical="top" wrapText="1"/>
    </xf>
    <xf numFmtId="0" fontId="20" fillId="3" borderId="7" xfId="0" applyFont="1" applyFill="1" applyBorder="1" applyAlignment="1" applyProtection="1">
      <alignment horizontal="left" vertical="center" wrapText="1"/>
    </xf>
    <xf numFmtId="0" fontId="20" fillId="3" borderId="12"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20" fillId="3" borderId="1" xfId="0" applyFont="1" applyFill="1" applyBorder="1" applyAlignment="1" applyProtection="1">
      <alignment horizontal="right" vertical="center" wrapText="1"/>
    </xf>
    <xf numFmtId="0" fontId="20" fillId="3" borderId="5" xfId="0" applyFont="1" applyFill="1" applyBorder="1" applyAlignment="1" applyProtection="1">
      <alignment horizontal="left" vertical="center" wrapText="1"/>
    </xf>
    <xf numFmtId="0" fontId="20" fillId="3" borderId="4" xfId="0" applyFont="1" applyFill="1" applyBorder="1" applyAlignment="1" applyProtection="1">
      <alignment horizontal="left" vertical="center" wrapText="1"/>
    </xf>
    <xf numFmtId="166" fontId="17" fillId="3" borderId="14" xfId="0" applyNumberFormat="1" applyFont="1" applyFill="1" applyBorder="1" applyAlignment="1" applyProtection="1">
      <alignment horizontal="center" vertical="center" wrapText="1"/>
    </xf>
    <xf numFmtId="166" fontId="17" fillId="3" borderId="15" xfId="0" applyNumberFormat="1" applyFont="1" applyFill="1" applyBorder="1" applyAlignment="1" applyProtection="1">
      <alignment horizontal="center" vertical="center" wrapText="1"/>
    </xf>
    <xf numFmtId="0" fontId="17" fillId="3" borderId="15"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20" fillId="3" borderId="3" xfId="0" applyFont="1" applyFill="1" applyBorder="1" applyAlignment="1" applyProtection="1">
      <alignment horizontal="left" vertical="center" wrapText="1"/>
    </xf>
    <xf numFmtId="0" fontId="17" fillId="3" borderId="1" xfId="0" applyFont="1" applyFill="1" applyBorder="1" applyAlignment="1" applyProtection="1">
      <alignment horizontal="right" vertical="center" wrapText="1"/>
    </xf>
    <xf numFmtId="0" fontId="17" fillId="3" borderId="3" xfId="0" applyFont="1" applyFill="1" applyBorder="1" applyAlignment="1" applyProtection="1">
      <alignment horizontal="left" vertical="top" wrapText="1"/>
    </xf>
    <xf numFmtId="0" fontId="17" fillId="3" borderId="5" xfId="0" applyFont="1" applyFill="1" applyBorder="1" applyAlignment="1" applyProtection="1">
      <alignment horizontal="left" vertical="top" wrapText="1"/>
    </xf>
    <xf numFmtId="0" fontId="17" fillId="3" borderId="4" xfId="0" applyFont="1" applyFill="1" applyBorder="1" applyAlignment="1" applyProtection="1">
      <alignment horizontal="left" vertical="top" wrapText="1"/>
    </xf>
    <xf numFmtId="0" fontId="20" fillId="3" borderId="3" xfId="0" applyFont="1" applyFill="1" applyBorder="1" applyAlignment="1" applyProtection="1">
      <alignment horizontal="right" vertical="top" wrapText="1"/>
    </xf>
    <xf numFmtId="0" fontId="20" fillId="3" borderId="4" xfId="0" applyFont="1" applyFill="1" applyBorder="1" applyAlignment="1" applyProtection="1">
      <alignment horizontal="right" vertical="top" wrapText="1"/>
    </xf>
    <xf numFmtId="0" fontId="0" fillId="0" borderId="4" xfId="0" applyFont="1" applyBorder="1" applyAlignment="1" applyProtection="1">
      <alignment horizontal="left" vertical="center"/>
    </xf>
    <xf numFmtId="0" fontId="0" fillId="0" borderId="1" xfId="0" applyFont="1" applyBorder="1" applyAlignment="1" applyProtection="1">
      <alignment horizontal="left" vertical="center"/>
    </xf>
    <xf numFmtId="0" fontId="20" fillId="3" borderId="7" xfId="0" applyFont="1" applyFill="1" applyBorder="1" applyAlignment="1" applyProtection="1">
      <alignment horizontal="right" vertical="top" wrapText="1"/>
    </xf>
    <xf numFmtId="0" fontId="20" fillId="3" borderId="8" xfId="0" applyFont="1" applyFill="1" applyBorder="1" applyAlignment="1" applyProtection="1">
      <alignment horizontal="right" vertical="top" wrapText="1"/>
    </xf>
    <xf numFmtId="0" fontId="20" fillId="3" borderId="9" xfId="0" applyFont="1" applyFill="1" applyBorder="1" applyAlignment="1" applyProtection="1">
      <alignment horizontal="right" vertical="top" wrapText="1"/>
    </xf>
    <xf numFmtId="0" fontId="20" fillId="3" borderId="10" xfId="0" applyFont="1" applyFill="1" applyBorder="1" applyAlignment="1" applyProtection="1">
      <alignment horizontal="right" vertical="top" wrapText="1"/>
    </xf>
    <xf numFmtId="0" fontId="20" fillId="3" borderId="12" xfId="0" applyFont="1" applyFill="1" applyBorder="1" applyAlignment="1" applyProtection="1">
      <alignment horizontal="right" vertical="top" wrapText="1"/>
    </xf>
    <xf numFmtId="0" fontId="20" fillId="3" borderId="13" xfId="0" applyFont="1" applyFill="1" applyBorder="1" applyAlignment="1" applyProtection="1">
      <alignment horizontal="right" vertical="top" wrapText="1"/>
    </xf>
    <xf numFmtId="0" fontId="17" fillId="3" borderId="7" xfId="0" applyFont="1" applyFill="1" applyBorder="1" applyAlignment="1" applyProtection="1">
      <alignment horizontal="center" vertical="top" wrapText="1"/>
    </xf>
    <xf numFmtId="0" fontId="17" fillId="3" borderId="9" xfId="0" applyFont="1" applyFill="1" applyBorder="1" applyAlignment="1" applyProtection="1">
      <alignment horizontal="center" vertical="top" wrapText="1"/>
    </xf>
    <xf numFmtId="0" fontId="17" fillId="3" borderId="12" xfId="0" applyFont="1" applyFill="1" applyBorder="1" applyAlignment="1" applyProtection="1">
      <alignment horizontal="center" vertical="top" wrapText="1"/>
    </xf>
    <xf numFmtId="0" fontId="20" fillId="3" borderId="14" xfId="0" applyFont="1" applyFill="1" applyBorder="1" applyAlignment="1" applyProtection="1">
      <alignment horizontal="center" vertical="top" wrapText="1"/>
    </xf>
    <xf numFmtId="0" fontId="20" fillId="3" borderId="15" xfId="0" applyFont="1" applyFill="1" applyBorder="1" applyAlignment="1" applyProtection="1">
      <alignment horizontal="center" vertical="top" wrapText="1"/>
    </xf>
    <xf numFmtId="0" fontId="20" fillId="3" borderId="2" xfId="0" applyFont="1" applyFill="1" applyBorder="1" applyAlignment="1" applyProtection="1">
      <alignment horizontal="center" vertical="top" wrapText="1"/>
    </xf>
    <xf numFmtId="0" fontId="17" fillId="4" borderId="3" xfId="0" applyFont="1" applyFill="1" applyBorder="1" applyAlignment="1" applyProtection="1">
      <alignment horizontal="center" vertical="center" wrapText="1"/>
    </xf>
    <xf numFmtId="0" fontId="17" fillId="4" borderId="5" xfId="0" applyFont="1" applyFill="1" applyBorder="1" applyAlignment="1" applyProtection="1">
      <alignment horizontal="center" vertical="center" wrapText="1"/>
    </xf>
    <xf numFmtId="0" fontId="17" fillId="4" borderId="4" xfId="0" applyFont="1" applyFill="1" applyBorder="1" applyAlignment="1" applyProtection="1">
      <alignment horizontal="center" vertical="center" wrapText="1"/>
    </xf>
    <xf numFmtId="0" fontId="17" fillId="4" borderId="1" xfId="0" applyFont="1" applyFill="1" applyBorder="1" applyAlignment="1" applyProtection="1">
      <alignment horizontal="center" vertical="center" wrapText="1"/>
    </xf>
    <xf numFmtId="0" fontId="10" fillId="0" borderId="0" xfId="0" applyFont="1" applyAlignment="1" applyProtection="1">
      <alignment horizontal="left" vertical="center" wrapText="1"/>
    </xf>
    <xf numFmtId="0" fontId="17" fillId="3" borderId="14" xfId="0" applyFont="1" applyFill="1" applyBorder="1" applyAlignment="1" applyProtection="1">
      <alignment horizontal="center" vertical="top" wrapText="1"/>
    </xf>
    <xf numFmtId="0" fontId="17" fillId="3" borderId="15" xfId="0" applyFont="1" applyFill="1" applyBorder="1" applyAlignment="1" applyProtection="1">
      <alignment horizontal="center" vertical="top" wrapText="1"/>
    </xf>
    <xf numFmtId="0" fontId="17" fillId="3" borderId="2" xfId="0" applyFont="1" applyFill="1" applyBorder="1" applyAlignment="1" applyProtection="1">
      <alignment horizontal="center" vertical="top" wrapText="1"/>
    </xf>
    <xf numFmtId="165" fontId="17" fillId="5" borderId="14" xfId="1" applyNumberFormat="1" applyFont="1" applyFill="1" applyBorder="1" applyAlignment="1" applyProtection="1">
      <alignment horizontal="center" vertical="top" wrapText="1"/>
      <protection locked="0"/>
    </xf>
    <xf numFmtId="165" fontId="17" fillId="5" borderId="15" xfId="1" applyNumberFormat="1" applyFont="1" applyFill="1" applyBorder="1" applyAlignment="1" applyProtection="1">
      <alignment horizontal="center" vertical="top" wrapText="1"/>
      <protection locked="0"/>
    </xf>
    <xf numFmtId="165" fontId="17" fillId="5" borderId="2" xfId="1" applyNumberFormat="1" applyFont="1" applyFill="1" applyBorder="1" applyAlignment="1" applyProtection="1">
      <alignment horizontal="center" vertical="top" wrapText="1"/>
      <protection locked="0"/>
    </xf>
    <xf numFmtId="165" fontId="17" fillId="5" borderId="1" xfId="1" applyNumberFormat="1" applyFont="1" applyFill="1" applyBorder="1" applyAlignment="1" applyProtection="1">
      <alignment horizontal="center" vertical="top" wrapText="1"/>
      <protection locked="0"/>
    </xf>
    <xf numFmtId="166" fontId="17" fillId="3" borderId="1" xfId="0" applyNumberFormat="1" applyFont="1" applyFill="1" applyBorder="1" applyAlignment="1" applyProtection="1">
      <alignment horizontal="center" vertical="top" wrapText="1"/>
    </xf>
    <xf numFmtId="166" fontId="17" fillId="3" borderId="1" xfId="0" applyNumberFormat="1" applyFont="1" applyFill="1" applyBorder="1" applyAlignment="1" applyProtection="1">
      <alignment horizontal="center" vertical="center" wrapText="1"/>
    </xf>
    <xf numFmtId="0" fontId="4" fillId="0" borderId="0" xfId="0" applyFont="1" applyAlignment="1">
      <alignment horizontal="left" wrapText="1"/>
    </xf>
    <xf numFmtId="0" fontId="6" fillId="0" borderId="0" xfId="0" applyFont="1" applyAlignment="1">
      <alignment horizontal="left"/>
    </xf>
    <xf numFmtId="0" fontId="0" fillId="0" borderId="0" xfId="0" applyAlignment="1">
      <alignment horizontal="left" wrapText="1"/>
    </xf>
  </cellXfs>
  <cellStyles count="3">
    <cellStyle name="Normal 2" xfId="2" xr:uid="{6AE358A2-E11E-4265-9766-FFDEC9A5AE17}"/>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B8EE-EAE7-4F92-8CE9-D1B4C4718504}">
  <dimension ref="A1:C39"/>
  <sheetViews>
    <sheetView showGridLines="0" tabSelected="1" zoomScale="106" zoomScaleNormal="106" workbookViewId="0">
      <selection activeCell="C40" sqref="C40"/>
    </sheetView>
  </sheetViews>
  <sheetFormatPr defaultColWidth="9.140625" defaultRowHeight="15" x14ac:dyDescent="0.25"/>
  <cols>
    <col min="1" max="1" width="35" style="4" customWidth="1"/>
    <col min="2" max="2" width="24.28515625" style="4" customWidth="1"/>
    <col min="3" max="3" width="25.5703125" style="4" customWidth="1"/>
    <col min="4" max="16384" width="9.140625" style="3"/>
  </cols>
  <sheetData>
    <row r="1" spans="1:3" ht="18.75" x14ac:dyDescent="0.25">
      <c r="A1" s="16" t="s">
        <v>0</v>
      </c>
      <c r="B1" s="10"/>
    </row>
    <row r="2" spans="1:3" x14ac:dyDescent="0.25">
      <c r="A2" s="17"/>
      <c r="B2" s="17"/>
      <c r="C2" s="10"/>
    </row>
    <row r="3" spans="1:3" s="14" customFormat="1" ht="34.5" customHeight="1" x14ac:dyDescent="0.3">
      <c r="A3" s="81" t="str">
        <f>'Annex 2_Fin.Offer-Tech.spec'!A3</f>
        <v>Procurement title: Battery modules and chargers 2</v>
      </c>
      <c r="B3" s="81"/>
      <c r="C3" s="81"/>
    </row>
    <row r="4" spans="1:3" s="14" customFormat="1" x14ac:dyDescent="0.25">
      <c r="A4" s="85" t="str">
        <f>'Annex 2_Fin.Offer-Tech.spec'!A4</f>
        <v>Procurement record number: 66-06.20</v>
      </c>
      <c r="B4" s="85"/>
      <c r="C4" s="85"/>
    </row>
    <row r="5" spans="1:3" s="14" customFormat="1" x14ac:dyDescent="0.25">
      <c r="A5" s="11"/>
      <c r="B5" s="11"/>
      <c r="C5" s="11"/>
    </row>
    <row r="6" spans="1:3" s="14" customFormat="1" x14ac:dyDescent="0.25">
      <c r="A6" s="7" t="s">
        <v>1</v>
      </c>
      <c r="B6" s="7"/>
      <c r="C6" s="11"/>
    </row>
    <row r="7" spans="1:3" s="14" customFormat="1" ht="30" x14ac:dyDescent="0.25">
      <c r="A7" s="12" t="s">
        <v>2</v>
      </c>
      <c r="B7" s="82" t="s">
        <v>3</v>
      </c>
      <c r="C7" s="83"/>
    </row>
    <row r="8" spans="1:3" s="14" customFormat="1" ht="30" x14ac:dyDescent="0.25">
      <c r="A8" s="12" t="s">
        <v>4</v>
      </c>
      <c r="B8" s="82" t="s">
        <v>5</v>
      </c>
      <c r="C8" s="83"/>
    </row>
    <row r="9" spans="1:3" s="14" customFormat="1" ht="30" x14ac:dyDescent="0.25">
      <c r="A9" s="12" t="s">
        <v>6</v>
      </c>
      <c r="B9" s="84" t="s">
        <v>7</v>
      </c>
      <c r="C9" s="84"/>
    </row>
    <row r="10" spans="1:3" s="14" customFormat="1" ht="46.5" customHeight="1" x14ac:dyDescent="0.25">
      <c r="A10" s="12" t="s">
        <v>8</v>
      </c>
      <c r="B10" s="82" t="s">
        <v>9</v>
      </c>
      <c r="C10" s="83"/>
    </row>
    <row r="11" spans="1:3" s="14" customFormat="1" ht="6.75" customHeight="1" x14ac:dyDescent="0.25">
      <c r="A11" s="11"/>
      <c r="B11" s="11"/>
      <c r="C11" s="11"/>
    </row>
    <row r="12" spans="1:3" s="14" customFormat="1" x14ac:dyDescent="0.25">
      <c r="A12" s="7" t="s">
        <v>10</v>
      </c>
      <c r="B12" s="7"/>
      <c r="C12" s="11"/>
    </row>
    <row r="13" spans="1:3" s="15" customFormat="1" ht="28.35" customHeight="1" x14ac:dyDescent="0.25">
      <c r="A13" s="12" t="s">
        <v>11</v>
      </c>
      <c r="B13" s="88"/>
      <c r="C13" s="89"/>
    </row>
    <row r="14" spans="1:3" s="15" customFormat="1" ht="28.35" customHeight="1" x14ac:dyDescent="0.25">
      <c r="A14" s="12" t="s">
        <v>12</v>
      </c>
      <c r="B14" s="88"/>
      <c r="C14" s="89"/>
    </row>
    <row r="15" spans="1:3" ht="28.35" customHeight="1" x14ac:dyDescent="0.25">
      <c r="A15" s="19" t="s">
        <v>13</v>
      </c>
      <c r="B15" s="88"/>
      <c r="C15" s="89"/>
    </row>
    <row r="16" spans="1:3" ht="28.35" customHeight="1" x14ac:dyDescent="0.25">
      <c r="A16" s="12" t="s">
        <v>14</v>
      </c>
      <c r="B16" s="88"/>
      <c r="C16" s="89"/>
    </row>
    <row r="17" spans="1:3" ht="28.35" customHeight="1" x14ac:dyDescent="0.25">
      <c r="A17" s="12" t="s">
        <v>15</v>
      </c>
      <c r="B17" s="88"/>
      <c r="C17" s="89"/>
    </row>
    <row r="18" spans="1:3" ht="28.35" customHeight="1" x14ac:dyDescent="0.25">
      <c r="A18" s="12" t="s">
        <v>16</v>
      </c>
      <c r="B18" s="88"/>
      <c r="C18" s="89"/>
    </row>
    <row r="19" spans="1:3" s="14" customFormat="1" ht="28.35" customHeight="1" x14ac:dyDescent="0.25">
      <c r="A19" s="13" t="s">
        <v>17</v>
      </c>
      <c r="B19" s="88"/>
      <c r="C19" s="89"/>
    </row>
    <row r="20" spans="1:3" ht="28.35" customHeight="1" x14ac:dyDescent="0.25">
      <c r="A20" s="13" t="s">
        <v>18</v>
      </c>
      <c r="B20" s="88"/>
      <c r="C20" s="89"/>
    </row>
    <row r="21" spans="1:3" ht="28.35" customHeight="1" x14ac:dyDescent="0.25">
      <c r="A21" s="13" t="s">
        <v>19</v>
      </c>
      <c r="B21" s="88"/>
      <c r="C21" s="89"/>
    </row>
    <row r="22" spans="1:3" ht="6.75" customHeight="1" x14ac:dyDescent="0.25">
      <c r="B22" s="23"/>
      <c r="C22" s="23"/>
    </row>
    <row r="23" spans="1:3" x14ac:dyDescent="0.25">
      <c r="A23" s="7" t="s">
        <v>20</v>
      </c>
      <c r="B23" s="7"/>
    </row>
    <row r="24" spans="1:3" x14ac:dyDescent="0.25">
      <c r="A24" s="12" t="s">
        <v>21</v>
      </c>
      <c r="B24" s="90" t="s">
        <v>22</v>
      </c>
      <c r="C24" s="83"/>
    </row>
    <row r="25" spans="1:3" ht="11.25" customHeight="1" x14ac:dyDescent="0.25">
      <c r="A25" s="7"/>
      <c r="B25" s="7"/>
      <c r="C25" s="23"/>
    </row>
    <row r="26" spans="1:3" ht="28.35" customHeight="1" x14ac:dyDescent="0.25">
      <c r="A26" s="12" t="s">
        <v>23</v>
      </c>
      <c r="B26" s="86">
        <f>+'Annex 2_Fin.Offer-Tech.spec'!I305</f>
        <v>0</v>
      </c>
      <c r="C26" s="87"/>
    </row>
    <row r="27" spans="1:3" ht="37.5" x14ac:dyDescent="0.25">
      <c r="A27" s="12" t="s">
        <v>24</v>
      </c>
      <c r="B27" s="86">
        <f>+'Annex 2_Fin.Offer-Tech.spec'!I306</f>
        <v>0</v>
      </c>
      <c r="C27" s="87"/>
    </row>
    <row r="28" spans="1:3" ht="26.25" customHeight="1" x14ac:dyDescent="0.25">
      <c r="A28" s="12" t="s">
        <v>25</v>
      </c>
      <c r="B28" s="86">
        <f>+'Annex 2_Fin.Offer-Tech.spec'!I307</f>
        <v>0</v>
      </c>
      <c r="C28" s="87"/>
    </row>
    <row r="29" spans="1:3" ht="28.35" customHeight="1" x14ac:dyDescent="0.25">
      <c r="A29" s="12" t="s">
        <v>26</v>
      </c>
      <c r="B29" s="91">
        <f>+'Annex 2_Fin.Offer-Tech.spec'!I308</f>
        <v>0</v>
      </c>
      <c r="C29" s="92"/>
    </row>
    <row r="30" spans="1:3" x14ac:dyDescent="0.25">
      <c r="A30" s="11"/>
      <c r="B30" s="10"/>
      <c r="C30" s="23"/>
    </row>
    <row r="31" spans="1:3" x14ac:dyDescent="0.25">
      <c r="A31" s="11"/>
      <c r="B31" s="10"/>
      <c r="C31" s="23"/>
    </row>
    <row r="32" spans="1:3" ht="66.75" customHeight="1" x14ac:dyDescent="0.25">
      <c r="A32" s="93" t="s">
        <v>27</v>
      </c>
      <c r="B32" s="93"/>
      <c r="C32" s="93"/>
    </row>
    <row r="33" spans="1:3" ht="45" customHeight="1" x14ac:dyDescent="0.25">
      <c r="A33" s="93" t="s">
        <v>28</v>
      </c>
      <c r="B33" s="93"/>
      <c r="C33" s="93"/>
    </row>
    <row r="34" spans="1:3" ht="45" customHeight="1" x14ac:dyDescent="0.25">
      <c r="A34" s="22"/>
      <c r="B34" s="22"/>
      <c r="C34" s="22"/>
    </row>
    <row r="35" spans="1:3" x14ac:dyDescent="0.25">
      <c r="A35" s="9"/>
      <c r="B35" s="6" t="s">
        <v>29</v>
      </c>
      <c r="C35" s="5"/>
    </row>
    <row r="36" spans="1:3" x14ac:dyDescent="0.25">
      <c r="B36" s="3"/>
    </row>
    <row r="37" spans="1:3" x14ac:dyDescent="0.25">
      <c r="A37" s="7"/>
      <c r="B37" s="6" t="s">
        <v>30</v>
      </c>
      <c r="C37" s="8"/>
    </row>
    <row r="38" spans="1:3" x14ac:dyDescent="0.25">
      <c r="A38" s="7"/>
      <c r="B38" s="6"/>
    </row>
    <row r="39" spans="1:3" x14ac:dyDescent="0.25">
      <c r="A39" s="3"/>
      <c r="B39" s="6" t="s">
        <v>31</v>
      </c>
      <c r="C39" s="5"/>
    </row>
  </sheetData>
  <sheetProtection algorithmName="SHA-512" hashValue="bI1EHJwXcz0tVrs2v0n2ws9N5VQ8JaMY7Kl79P4yNCKuV8QEXeJWIXF6aR9hCUJROqtkRPuGnsZa/bxt9BSN6g==" saltValue="D4hBjo0DEU1Crf8Y6SQaGw==" spinCount="100000" sheet="1" formatCells="0" formatColumns="0" formatRows="0" sort="0" autoFilter="0" pivotTables="0"/>
  <mergeCells count="22">
    <mergeCell ref="B27:C27"/>
    <mergeCell ref="B28:C28"/>
    <mergeCell ref="B29:C29"/>
    <mergeCell ref="A32:C32"/>
    <mergeCell ref="A33:C33"/>
    <mergeCell ref="B10:C10"/>
    <mergeCell ref="B26:C26"/>
    <mergeCell ref="B13:C13"/>
    <mergeCell ref="B14:C14"/>
    <mergeCell ref="B15:C15"/>
    <mergeCell ref="B16:C16"/>
    <mergeCell ref="B17:C17"/>
    <mergeCell ref="B18:C18"/>
    <mergeCell ref="B19:C19"/>
    <mergeCell ref="B20:C20"/>
    <mergeCell ref="B21:C21"/>
    <mergeCell ref="B24:C24"/>
    <mergeCell ref="A3:C3"/>
    <mergeCell ref="B7:C7"/>
    <mergeCell ref="B8:C8"/>
    <mergeCell ref="B9:C9"/>
    <mergeCell ref="A4:C4"/>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314"/>
  <sheetViews>
    <sheetView showGridLines="0" zoomScale="80" zoomScaleNormal="80" zoomScalePageLayoutView="85" workbookViewId="0">
      <selection activeCell="G300" sqref="G300"/>
    </sheetView>
  </sheetViews>
  <sheetFormatPr defaultColWidth="9.140625" defaultRowHeight="15" x14ac:dyDescent="0.25"/>
  <cols>
    <col min="1" max="1" width="4.28515625" style="33" customWidth="1"/>
    <col min="2" max="2" width="3.7109375" style="33" bestFit="1" customWidth="1"/>
    <col min="3" max="3" width="28.140625" style="33" customWidth="1"/>
    <col min="4" max="4" width="23.28515625" style="34" customWidth="1"/>
    <col min="5" max="5" width="17.42578125" style="33" customWidth="1"/>
    <col min="6" max="6" width="11" style="33" customWidth="1"/>
    <col min="7" max="7" width="48.85546875" style="31" customWidth="1"/>
    <col min="8" max="8" width="16" style="33" customWidth="1"/>
    <col min="9" max="9" width="15.28515625" style="35" customWidth="1"/>
    <col min="10" max="16384" width="9.140625" style="35"/>
  </cols>
  <sheetData>
    <row r="1" spans="1:9" ht="23.25" x14ac:dyDescent="0.25">
      <c r="A1" s="66" t="s">
        <v>32</v>
      </c>
      <c r="B1" s="67"/>
      <c r="C1" s="68"/>
      <c r="D1" s="69"/>
      <c r="E1" s="68"/>
      <c r="F1" s="68"/>
      <c r="G1" s="70"/>
      <c r="H1" s="68"/>
    </row>
    <row r="2" spans="1:9" ht="23.25" x14ac:dyDescent="0.25">
      <c r="A2" s="71"/>
      <c r="B2" s="67"/>
      <c r="C2" s="68"/>
      <c r="D2" s="69"/>
      <c r="E2" s="68"/>
      <c r="F2" s="68"/>
      <c r="G2" s="70"/>
      <c r="H2" s="68"/>
    </row>
    <row r="3" spans="1:9" ht="23.25" x14ac:dyDescent="0.25">
      <c r="A3" s="72" t="s">
        <v>397</v>
      </c>
      <c r="B3" s="73"/>
      <c r="C3" s="74"/>
      <c r="D3" s="75"/>
      <c r="E3" s="74"/>
      <c r="F3" s="68"/>
      <c r="G3" s="70"/>
      <c r="H3" s="68"/>
    </row>
    <row r="4" spans="1:9" ht="23.25" x14ac:dyDescent="0.25">
      <c r="A4" s="76" t="s">
        <v>398</v>
      </c>
      <c r="B4" s="73"/>
      <c r="C4" s="74"/>
      <c r="D4" s="75"/>
      <c r="E4" s="74"/>
      <c r="F4" s="68"/>
      <c r="G4" s="70"/>
      <c r="H4" s="68"/>
    </row>
    <row r="5" spans="1:9" x14ac:dyDescent="0.25">
      <c r="A5" s="68"/>
      <c r="B5" s="68"/>
      <c r="C5" s="68"/>
      <c r="D5" s="69"/>
      <c r="E5" s="68"/>
      <c r="F5" s="68"/>
      <c r="G5" s="70"/>
      <c r="H5" s="68"/>
    </row>
    <row r="6" spans="1:9" s="39" customFormat="1" x14ac:dyDescent="0.25">
      <c r="A6" s="136" t="s">
        <v>33</v>
      </c>
      <c r="B6" s="137"/>
      <c r="C6" s="137"/>
      <c r="D6" s="137"/>
      <c r="E6" s="137"/>
      <c r="F6" s="138"/>
      <c r="G6" s="139" t="s">
        <v>34</v>
      </c>
      <c r="H6" s="139"/>
      <c r="I6" s="139"/>
    </row>
    <row r="7" spans="1:9" s="39" customFormat="1" ht="30" customHeight="1" x14ac:dyDescent="0.25">
      <c r="A7" s="136" t="s">
        <v>35</v>
      </c>
      <c r="B7" s="138"/>
      <c r="C7" s="77" t="s">
        <v>36</v>
      </c>
      <c r="D7" s="136" t="s">
        <v>37</v>
      </c>
      <c r="E7" s="138"/>
      <c r="F7" s="78" t="s">
        <v>38</v>
      </c>
      <c r="G7" s="79" t="s">
        <v>39</v>
      </c>
      <c r="H7" s="80" t="s">
        <v>40</v>
      </c>
      <c r="I7" s="77" t="s">
        <v>41</v>
      </c>
    </row>
    <row r="8" spans="1:9" s="39" customFormat="1" ht="30" customHeight="1" x14ac:dyDescent="0.25">
      <c r="A8" s="94" t="s">
        <v>52</v>
      </c>
      <c r="B8" s="95"/>
      <c r="C8" s="96" t="s">
        <v>399</v>
      </c>
      <c r="D8" s="97"/>
      <c r="E8" s="98"/>
      <c r="F8" s="48">
        <v>3</v>
      </c>
      <c r="G8" s="26"/>
      <c r="H8" s="144"/>
      <c r="I8" s="111">
        <f>F8*H8</f>
        <v>0</v>
      </c>
    </row>
    <row r="9" spans="1:9" s="39" customFormat="1" x14ac:dyDescent="0.25">
      <c r="A9" s="49"/>
      <c r="B9" s="50"/>
      <c r="C9" s="51" t="s">
        <v>244</v>
      </c>
      <c r="D9" s="52"/>
      <c r="E9" s="53"/>
      <c r="F9" s="48"/>
      <c r="G9" s="26"/>
      <c r="H9" s="145"/>
      <c r="I9" s="112"/>
    </row>
    <row r="10" spans="1:9" s="39" customFormat="1" x14ac:dyDescent="0.25">
      <c r="A10" s="49"/>
      <c r="B10" s="50"/>
      <c r="C10" s="115" t="s">
        <v>341</v>
      </c>
      <c r="D10" s="109"/>
      <c r="E10" s="110"/>
      <c r="F10" s="48"/>
      <c r="G10" s="26"/>
      <c r="H10" s="145"/>
      <c r="I10" s="112"/>
    </row>
    <row r="11" spans="1:9" s="39" customFormat="1" x14ac:dyDescent="0.25">
      <c r="A11" s="116" t="s">
        <v>283</v>
      </c>
      <c r="B11" s="116"/>
      <c r="C11" s="117" t="s">
        <v>53</v>
      </c>
      <c r="D11" s="118"/>
      <c r="E11" s="119"/>
      <c r="F11" s="48">
        <v>4</v>
      </c>
      <c r="G11" s="26"/>
      <c r="H11" s="145"/>
      <c r="I11" s="113"/>
    </row>
    <row r="12" spans="1:9" s="39" customFormat="1" ht="34.15" customHeight="1" x14ac:dyDescent="0.25">
      <c r="A12" s="120" t="s">
        <v>284</v>
      </c>
      <c r="B12" s="121"/>
      <c r="C12" s="54"/>
      <c r="D12" s="55" t="s">
        <v>55</v>
      </c>
      <c r="E12" s="56"/>
      <c r="F12" s="57">
        <v>26</v>
      </c>
      <c r="G12" s="26"/>
      <c r="H12" s="145"/>
      <c r="I12" s="113"/>
    </row>
    <row r="13" spans="1:9" s="39" customFormat="1" ht="14.45" customHeight="1" x14ac:dyDescent="0.25">
      <c r="A13" s="120" t="s">
        <v>285</v>
      </c>
      <c r="B13" s="121"/>
      <c r="C13" s="54"/>
      <c r="D13" s="109" t="s">
        <v>56</v>
      </c>
      <c r="E13" s="110"/>
      <c r="F13" s="57">
        <v>24</v>
      </c>
      <c r="G13" s="26"/>
      <c r="H13" s="145"/>
      <c r="I13" s="113"/>
    </row>
    <row r="14" spans="1:9" s="39" customFormat="1" x14ac:dyDescent="0.25">
      <c r="A14" s="120" t="s">
        <v>286</v>
      </c>
      <c r="B14" s="121"/>
      <c r="C14" s="54"/>
      <c r="D14" s="122" t="s">
        <v>54</v>
      </c>
      <c r="E14" s="123"/>
      <c r="F14" s="58">
        <v>1</v>
      </c>
      <c r="G14" s="26"/>
      <c r="H14" s="145"/>
      <c r="I14" s="113"/>
    </row>
    <row r="15" spans="1:9" s="39" customFormat="1" x14ac:dyDescent="0.25">
      <c r="A15" s="120" t="s">
        <v>287</v>
      </c>
      <c r="B15" s="121"/>
      <c r="C15" s="54"/>
      <c r="D15" s="109" t="s">
        <v>57</v>
      </c>
      <c r="E15" s="110"/>
      <c r="F15" s="57">
        <v>6</v>
      </c>
      <c r="G15" s="26"/>
      <c r="H15" s="145"/>
      <c r="I15" s="113"/>
    </row>
    <row r="16" spans="1:9" s="39" customFormat="1" x14ac:dyDescent="0.25">
      <c r="A16" s="120" t="s">
        <v>288</v>
      </c>
      <c r="B16" s="121"/>
      <c r="C16" s="54"/>
      <c r="D16" s="109" t="s">
        <v>58</v>
      </c>
      <c r="E16" s="110"/>
      <c r="F16" s="57">
        <v>6</v>
      </c>
      <c r="G16" s="26"/>
      <c r="H16" s="145"/>
      <c r="I16" s="113"/>
    </row>
    <row r="17" spans="1:9" s="39" customFormat="1" x14ac:dyDescent="0.25">
      <c r="A17" s="120" t="s">
        <v>289</v>
      </c>
      <c r="B17" s="121"/>
      <c r="C17" s="54"/>
      <c r="D17" s="109" t="s">
        <v>59</v>
      </c>
      <c r="E17" s="110"/>
      <c r="F17" s="57">
        <v>2</v>
      </c>
      <c r="G17" s="26"/>
      <c r="H17" s="145"/>
      <c r="I17" s="113"/>
    </row>
    <row r="18" spans="1:9" s="39" customFormat="1" x14ac:dyDescent="0.25">
      <c r="A18" s="120" t="s">
        <v>290</v>
      </c>
      <c r="B18" s="121"/>
      <c r="C18" s="54"/>
      <c r="D18" s="109" t="s">
        <v>60</v>
      </c>
      <c r="E18" s="110"/>
      <c r="F18" s="57">
        <v>1</v>
      </c>
      <c r="G18" s="26"/>
      <c r="H18" s="145"/>
      <c r="I18" s="113"/>
    </row>
    <row r="19" spans="1:9" s="39" customFormat="1" ht="78" customHeight="1" x14ac:dyDescent="0.25">
      <c r="A19" s="124" t="s">
        <v>291</v>
      </c>
      <c r="B19" s="125"/>
      <c r="C19" s="130"/>
      <c r="D19" s="109" t="s">
        <v>282</v>
      </c>
      <c r="E19" s="110"/>
      <c r="F19" s="133">
        <v>6</v>
      </c>
      <c r="G19" s="26"/>
      <c r="H19" s="145"/>
      <c r="I19" s="113"/>
    </row>
    <row r="20" spans="1:9" s="39" customFormat="1" x14ac:dyDescent="0.25">
      <c r="A20" s="126"/>
      <c r="B20" s="127"/>
      <c r="C20" s="131"/>
      <c r="D20" s="109" t="s">
        <v>245</v>
      </c>
      <c r="E20" s="110"/>
      <c r="F20" s="134"/>
      <c r="G20" s="26"/>
      <c r="H20" s="145"/>
      <c r="I20" s="113"/>
    </row>
    <row r="21" spans="1:9" s="39" customFormat="1" ht="30" x14ac:dyDescent="0.25">
      <c r="A21" s="126"/>
      <c r="B21" s="127"/>
      <c r="C21" s="131"/>
      <c r="D21" s="59" t="s">
        <v>246</v>
      </c>
      <c r="E21" s="42" t="s">
        <v>247</v>
      </c>
      <c r="F21" s="134"/>
      <c r="G21" s="26"/>
      <c r="H21" s="145"/>
      <c r="I21" s="113"/>
    </row>
    <row r="22" spans="1:9" s="39" customFormat="1" ht="30.6" customHeight="1" x14ac:dyDescent="0.25">
      <c r="A22" s="126"/>
      <c r="B22" s="127"/>
      <c r="C22" s="131"/>
      <c r="D22" s="59" t="s">
        <v>248</v>
      </c>
      <c r="E22" s="42" t="s">
        <v>249</v>
      </c>
      <c r="F22" s="134"/>
      <c r="G22" s="26"/>
      <c r="H22" s="145"/>
      <c r="I22" s="113"/>
    </row>
    <row r="23" spans="1:9" s="39" customFormat="1" ht="30" x14ac:dyDescent="0.25">
      <c r="A23" s="126"/>
      <c r="B23" s="127"/>
      <c r="C23" s="131"/>
      <c r="D23" s="59" t="s">
        <v>250</v>
      </c>
      <c r="E23" s="42" t="s">
        <v>251</v>
      </c>
      <c r="F23" s="134"/>
      <c r="G23" s="27"/>
      <c r="H23" s="145"/>
      <c r="I23" s="113"/>
    </row>
    <row r="24" spans="1:9" s="39" customFormat="1" ht="30" x14ac:dyDescent="0.25">
      <c r="A24" s="126"/>
      <c r="B24" s="127"/>
      <c r="C24" s="131"/>
      <c r="D24" s="59" t="s">
        <v>252</v>
      </c>
      <c r="E24" s="42" t="s">
        <v>253</v>
      </c>
      <c r="F24" s="134"/>
      <c r="G24" s="27"/>
      <c r="H24" s="145"/>
      <c r="I24" s="113"/>
    </row>
    <row r="25" spans="1:9" s="39" customFormat="1" x14ac:dyDescent="0.25">
      <c r="A25" s="126"/>
      <c r="B25" s="127"/>
      <c r="C25" s="131"/>
      <c r="D25" s="59" t="s">
        <v>254</v>
      </c>
      <c r="E25" s="42" t="s">
        <v>255</v>
      </c>
      <c r="F25" s="134"/>
      <c r="G25" s="26"/>
      <c r="H25" s="145"/>
      <c r="I25" s="113"/>
    </row>
    <row r="26" spans="1:9" s="39" customFormat="1" x14ac:dyDescent="0.25">
      <c r="A26" s="126"/>
      <c r="B26" s="127"/>
      <c r="C26" s="131"/>
      <c r="D26" s="59" t="s">
        <v>256</v>
      </c>
      <c r="E26" s="42" t="s">
        <v>257</v>
      </c>
      <c r="F26" s="134"/>
      <c r="G26" s="26"/>
      <c r="H26" s="145"/>
      <c r="I26" s="113"/>
    </row>
    <row r="27" spans="1:9" s="39" customFormat="1" ht="45" x14ac:dyDescent="0.25">
      <c r="A27" s="126"/>
      <c r="B27" s="127"/>
      <c r="C27" s="131"/>
      <c r="D27" s="59" t="s">
        <v>258</v>
      </c>
      <c r="E27" s="42" t="s">
        <v>259</v>
      </c>
      <c r="F27" s="134"/>
      <c r="G27" s="26"/>
      <c r="H27" s="145"/>
      <c r="I27" s="113"/>
    </row>
    <row r="28" spans="1:9" s="39" customFormat="1" ht="75" x14ac:dyDescent="0.25">
      <c r="A28" s="126"/>
      <c r="B28" s="127"/>
      <c r="C28" s="131"/>
      <c r="D28" s="59" t="s">
        <v>260</v>
      </c>
      <c r="E28" s="42" t="s">
        <v>400</v>
      </c>
      <c r="F28" s="134"/>
      <c r="G28" s="26"/>
      <c r="H28" s="145"/>
      <c r="I28" s="113"/>
    </row>
    <row r="29" spans="1:9" s="39" customFormat="1" ht="30" x14ac:dyDescent="0.25">
      <c r="A29" s="126"/>
      <c r="B29" s="127"/>
      <c r="C29" s="131"/>
      <c r="D29" s="59" t="s">
        <v>262</v>
      </c>
      <c r="E29" s="42" t="s">
        <v>281</v>
      </c>
      <c r="F29" s="134"/>
      <c r="G29" s="26"/>
      <c r="H29" s="145"/>
      <c r="I29" s="113"/>
    </row>
    <row r="30" spans="1:9" s="39" customFormat="1" ht="30" x14ac:dyDescent="0.25">
      <c r="A30" s="126"/>
      <c r="B30" s="127"/>
      <c r="C30" s="131"/>
      <c r="D30" s="59" t="s">
        <v>263</v>
      </c>
      <c r="E30" s="42" t="s">
        <v>264</v>
      </c>
      <c r="F30" s="134"/>
      <c r="G30" s="26"/>
      <c r="H30" s="145"/>
      <c r="I30" s="113"/>
    </row>
    <row r="31" spans="1:9" s="39" customFormat="1" x14ac:dyDescent="0.25">
      <c r="A31" s="126"/>
      <c r="B31" s="127"/>
      <c r="C31" s="131"/>
      <c r="D31" s="59" t="s">
        <v>265</v>
      </c>
      <c r="E31" s="42" t="s">
        <v>266</v>
      </c>
      <c r="F31" s="134"/>
      <c r="G31" s="26"/>
      <c r="H31" s="145"/>
      <c r="I31" s="113"/>
    </row>
    <row r="32" spans="1:9" s="39" customFormat="1" ht="30" x14ac:dyDescent="0.25">
      <c r="A32" s="126"/>
      <c r="B32" s="127"/>
      <c r="C32" s="131"/>
      <c r="D32" s="59" t="s">
        <v>267</v>
      </c>
      <c r="E32" s="42" t="s">
        <v>268</v>
      </c>
      <c r="F32" s="134"/>
      <c r="G32" s="26"/>
      <c r="H32" s="145"/>
      <c r="I32" s="113"/>
    </row>
    <row r="33" spans="1:9" s="39" customFormat="1" ht="30" x14ac:dyDescent="0.25">
      <c r="A33" s="126"/>
      <c r="B33" s="127"/>
      <c r="C33" s="131"/>
      <c r="D33" s="59" t="s">
        <v>269</v>
      </c>
      <c r="E33" s="42" t="s">
        <v>270</v>
      </c>
      <c r="F33" s="134"/>
      <c r="G33" s="26"/>
      <c r="H33" s="145"/>
      <c r="I33" s="113"/>
    </row>
    <row r="34" spans="1:9" s="39" customFormat="1" x14ac:dyDescent="0.25">
      <c r="A34" s="126"/>
      <c r="B34" s="127"/>
      <c r="C34" s="131"/>
      <c r="D34" s="59" t="s">
        <v>271</v>
      </c>
      <c r="E34" s="42" t="s">
        <v>272</v>
      </c>
      <c r="F34" s="134"/>
      <c r="G34" s="26"/>
      <c r="H34" s="145"/>
      <c r="I34" s="113"/>
    </row>
    <row r="35" spans="1:9" s="39" customFormat="1" x14ac:dyDescent="0.25">
      <c r="A35" s="126"/>
      <c r="B35" s="127"/>
      <c r="C35" s="131"/>
      <c r="D35" s="59" t="s">
        <v>273</v>
      </c>
      <c r="E35" s="42" t="s">
        <v>274</v>
      </c>
      <c r="F35" s="134"/>
      <c r="G35" s="26"/>
      <c r="H35" s="145"/>
      <c r="I35" s="113"/>
    </row>
    <row r="36" spans="1:9" s="39" customFormat="1" x14ac:dyDescent="0.25">
      <c r="A36" s="126"/>
      <c r="B36" s="127"/>
      <c r="C36" s="131"/>
      <c r="D36" s="59" t="s">
        <v>275</v>
      </c>
      <c r="E36" s="42" t="s">
        <v>276</v>
      </c>
      <c r="F36" s="134"/>
      <c r="G36" s="26"/>
      <c r="H36" s="145"/>
      <c r="I36" s="113"/>
    </row>
    <row r="37" spans="1:9" s="39" customFormat="1" ht="75" x14ac:dyDescent="0.25">
      <c r="A37" s="126"/>
      <c r="B37" s="127"/>
      <c r="C37" s="131"/>
      <c r="D37" s="59" t="s">
        <v>277</v>
      </c>
      <c r="E37" s="42" t="s">
        <v>279</v>
      </c>
      <c r="F37" s="134"/>
      <c r="G37" s="26"/>
      <c r="H37" s="145"/>
      <c r="I37" s="113"/>
    </row>
    <row r="38" spans="1:9" s="39" customFormat="1" ht="75" x14ac:dyDescent="0.25">
      <c r="A38" s="128"/>
      <c r="B38" s="129"/>
      <c r="C38" s="132"/>
      <c r="D38" s="59" t="s">
        <v>278</v>
      </c>
      <c r="E38" s="42" t="s">
        <v>280</v>
      </c>
      <c r="F38" s="135"/>
      <c r="G38" s="26"/>
      <c r="H38" s="145"/>
      <c r="I38" s="113"/>
    </row>
    <row r="39" spans="1:9" s="39" customFormat="1" x14ac:dyDescent="0.25">
      <c r="A39" s="120" t="s">
        <v>292</v>
      </c>
      <c r="B39" s="121"/>
      <c r="C39" s="54"/>
      <c r="D39" s="109" t="s">
        <v>61</v>
      </c>
      <c r="E39" s="110"/>
      <c r="F39" s="57">
        <v>2</v>
      </c>
      <c r="G39" s="26"/>
      <c r="H39" s="145"/>
      <c r="I39" s="113"/>
    </row>
    <row r="40" spans="1:9" s="39" customFormat="1" x14ac:dyDescent="0.25">
      <c r="A40" s="120" t="s">
        <v>293</v>
      </c>
      <c r="B40" s="121"/>
      <c r="C40" s="54"/>
      <c r="D40" s="109" t="s">
        <v>62</v>
      </c>
      <c r="E40" s="110"/>
      <c r="F40" s="57">
        <v>2</v>
      </c>
      <c r="G40" s="26"/>
      <c r="H40" s="145"/>
      <c r="I40" s="113"/>
    </row>
    <row r="41" spans="1:9" s="39" customFormat="1" x14ac:dyDescent="0.25">
      <c r="A41" s="120" t="s">
        <v>294</v>
      </c>
      <c r="B41" s="121"/>
      <c r="C41" s="54"/>
      <c r="D41" s="109" t="s">
        <v>63</v>
      </c>
      <c r="E41" s="110"/>
      <c r="F41" s="57">
        <v>1</v>
      </c>
      <c r="G41" s="26"/>
      <c r="H41" s="145"/>
      <c r="I41" s="113"/>
    </row>
    <row r="42" spans="1:9" s="39" customFormat="1" x14ac:dyDescent="0.25">
      <c r="A42" s="120" t="s">
        <v>295</v>
      </c>
      <c r="B42" s="121"/>
      <c r="C42" s="54"/>
      <c r="D42" s="109" t="s">
        <v>64</v>
      </c>
      <c r="E42" s="110"/>
      <c r="F42" s="57">
        <v>2</v>
      </c>
      <c r="G42" s="26"/>
      <c r="H42" s="145"/>
      <c r="I42" s="113"/>
    </row>
    <row r="43" spans="1:9" s="39" customFormat="1" x14ac:dyDescent="0.25">
      <c r="A43" s="120" t="s">
        <v>296</v>
      </c>
      <c r="B43" s="121"/>
      <c r="C43" s="54"/>
      <c r="D43" s="109" t="s">
        <v>65</v>
      </c>
      <c r="E43" s="110"/>
      <c r="F43" s="57">
        <v>21</v>
      </c>
      <c r="G43" s="26"/>
      <c r="H43" s="145"/>
      <c r="I43" s="113"/>
    </row>
    <row r="44" spans="1:9" s="39" customFormat="1" x14ac:dyDescent="0.25">
      <c r="A44" s="120" t="s">
        <v>297</v>
      </c>
      <c r="B44" s="121"/>
      <c r="C44" s="54"/>
      <c r="D44" s="109" t="s">
        <v>66</v>
      </c>
      <c r="E44" s="110"/>
      <c r="F44" s="57">
        <v>2</v>
      </c>
      <c r="G44" s="26"/>
      <c r="H44" s="145"/>
      <c r="I44" s="113"/>
    </row>
    <row r="45" spans="1:9" s="39" customFormat="1" x14ac:dyDescent="0.25">
      <c r="A45" s="120" t="s">
        <v>298</v>
      </c>
      <c r="B45" s="121"/>
      <c r="C45" s="54"/>
      <c r="D45" s="109" t="s">
        <v>67</v>
      </c>
      <c r="E45" s="110"/>
      <c r="F45" s="57">
        <v>7</v>
      </c>
      <c r="G45" s="26"/>
      <c r="H45" s="145"/>
      <c r="I45" s="113"/>
    </row>
    <row r="46" spans="1:9" s="39" customFormat="1" x14ac:dyDescent="0.25">
      <c r="A46" s="120" t="s">
        <v>299</v>
      </c>
      <c r="B46" s="121"/>
      <c r="C46" s="54"/>
      <c r="D46" s="109" t="s">
        <v>68</v>
      </c>
      <c r="E46" s="110"/>
      <c r="F46" s="57">
        <v>12</v>
      </c>
      <c r="G46" s="26"/>
      <c r="H46" s="145"/>
      <c r="I46" s="113"/>
    </row>
    <row r="47" spans="1:9" s="39" customFormat="1" x14ac:dyDescent="0.25">
      <c r="A47" s="120" t="s">
        <v>300</v>
      </c>
      <c r="B47" s="121"/>
      <c r="C47" s="54"/>
      <c r="D47" s="109" t="s">
        <v>69</v>
      </c>
      <c r="E47" s="110"/>
      <c r="F47" s="57">
        <v>2</v>
      </c>
      <c r="G47" s="26"/>
      <c r="H47" s="145"/>
      <c r="I47" s="113"/>
    </row>
    <row r="48" spans="1:9" s="39" customFormat="1" x14ac:dyDescent="0.25">
      <c r="A48" s="120" t="s">
        <v>301</v>
      </c>
      <c r="B48" s="121"/>
      <c r="C48" s="54"/>
      <c r="D48" s="109" t="s">
        <v>70</v>
      </c>
      <c r="E48" s="110"/>
      <c r="F48" s="57">
        <v>42</v>
      </c>
      <c r="G48" s="26"/>
      <c r="H48" s="145"/>
      <c r="I48" s="113"/>
    </row>
    <row r="49" spans="1:9" s="39" customFormat="1" x14ac:dyDescent="0.25">
      <c r="A49" s="120" t="s">
        <v>302</v>
      </c>
      <c r="B49" s="121"/>
      <c r="C49" s="54"/>
      <c r="D49" s="109" t="s">
        <v>71</v>
      </c>
      <c r="E49" s="110"/>
      <c r="F49" s="57">
        <v>21</v>
      </c>
      <c r="G49" s="26"/>
      <c r="H49" s="145"/>
      <c r="I49" s="113"/>
    </row>
    <row r="50" spans="1:9" s="39" customFormat="1" x14ac:dyDescent="0.25">
      <c r="A50" s="120" t="s">
        <v>303</v>
      </c>
      <c r="B50" s="121"/>
      <c r="C50" s="54"/>
      <c r="D50" s="109" t="s">
        <v>72</v>
      </c>
      <c r="E50" s="110"/>
      <c r="F50" s="57">
        <v>21</v>
      </c>
      <c r="G50" s="26"/>
      <c r="H50" s="145"/>
      <c r="I50" s="113"/>
    </row>
    <row r="51" spans="1:9" s="39" customFormat="1" x14ac:dyDescent="0.25">
      <c r="A51" s="120" t="s">
        <v>304</v>
      </c>
      <c r="B51" s="121"/>
      <c r="C51" s="54"/>
      <c r="D51" s="109" t="s">
        <v>73</v>
      </c>
      <c r="E51" s="110"/>
      <c r="F51" s="57">
        <v>1</v>
      </c>
      <c r="G51" s="26"/>
      <c r="H51" s="145"/>
      <c r="I51" s="113"/>
    </row>
    <row r="52" spans="1:9" s="39" customFormat="1" x14ac:dyDescent="0.25">
      <c r="A52" s="94" t="s">
        <v>305</v>
      </c>
      <c r="B52" s="95"/>
      <c r="C52" s="96" t="s">
        <v>75</v>
      </c>
      <c r="D52" s="97"/>
      <c r="E52" s="98"/>
      <c r="F52" s="60">
        <v>1</v>
      </c>
      <c r="G52" s="26"/>
      <c r="H52" s="145"/>
      <c r="I52" s="113"/>
    </row>
    <row r="53" spans="1:9" s="39" customFormat="1" x14ac:dyDescent="0.25">
      <c r="A53" s="108" t="s">
        <v>306</v>
      </c>
      <c r="B53" s="108"/>
      <c r="C53" s="61"/>
      <c r="D53" s="109" t="s">
        <v>76</v>
      </c>
      <c r="E53" s="110"/>
      <c r="F53" s="57">
        <v>2</v>
      </c>
      <c r="G53" s="26"/>
      <c r="H53" s="145"/>
      <c r="I53" s="113"/>
    </row>
    <row r="54" spans="1:9" s="39" customFormat="1" ht="28.9" customHeight="1" x14ac:dyDescent="0.25">
      <c r="A54" s="108" t="s">
        <v>307</v>
      </c>
      <c r="B54" s="108"/>
      <c r="C54" s="61"/>
      <c r="D54" s="109" t="s">
        <v>77</v>
      </c>
      <c r="E54" s="110"/>
      <c r="F54" s="57">
        <v>1</v>
      </c>
      <c r="G54" s="26"/>
      <c r="H54" s="145"/>
      <c r="I54" s="113"/>
    </row>
    <row r="55" spans="1:9" s="39" customFormat="1" x14ac:dyDescent="0.25">
      <c r="A55" s="108" t="s">
        <v>308</v>
      </c>
      <c r="B55" s="108"/>
      <c r="C55" s="61"/>
      <c r="D55" s="109" t="s">
        <v>78</v>
      </c>
      <c r="E55" s="110"/>
      <c r="F55" s="57">
        <v>8</v>
      </c>
      <c r="G55" s="26"/>
      <c r="H55" s="145"/>
      <c r="I55" s="113"/>
    </row>
    <row r="56" spans="1:9" s="39" customFormat="1" x14ac:dyDescent="0.25">
      <c r="A56" s="108" t="s">
        <v>309</v>
      </c>
      <c r="B56" s="108"/>
      <c r="C56" s="61"/>
      <c r="D56" s="109" t="s">
        <v>79</v>
      </c>
      <c r="E56" s="110"/>
      <c r="F56" s="57">
        <v>4</v>
      </c>
      <c r="G56" s="26"/>
      <c r="H56" s="145"/>
      <c r="I56" s="113"/>
    </row>
    <row r="57" spans="1:9" s="39" customFormat="1" x14ac:dyDescent="0.25">
      <c r="A57" s="108" t="s">
        <v>310</v>
      </c>
      <c r="B57" s="108"/>
      <c r="C57" s="61"/>
      <c r="D57" s="109" t="s">
        <v>80</v>
      </c>
      <c r="E57" s="110"/>
      <c r="F57" s="57">
        <v>4</v>
      </c>
      <c r="G57" s="26"/>
      <c r="H57" s="145"/>
      <c r="I57" s="113"/>
    </row>
    <row r="58" spans="1:9" s="39" customFormat="1" x14ac:dyDescent="0.25">
      <c r="A58" s="108" t="s">
        <v>311</v>
      </c>
      <c r="B58" s="108"/>
      <c r="C58" s="61"/>
      <c r="D58" s="109" t="s">
        <v>81</v>
      </c>
      <c r="E58" s="110"/>
      <c r="F58" s="57">
        <v>2</v>
      </c>
      <c r="G58" s="26"/>
      <c r="H58" s="145"/>
      <c r="I58" s="113"/>
    </row>
    <row r="59" spans="1:9" s="39" customFormat="1" x14ac:dyDescent="0.25">
      <c r="A59" s="94" t="s">
        <v>312</v>
      </c>
      <c r="B59" s="95"/>
      <c r="C59" s="96" t="s">
        <v>82</v>
      </c>
      <c r="D59" s="97"/>
      <c r="E59" s="62"/>
      <c r="F59" s="60">
        <v>2</v>
      </c>
      <c r="G59" s="26"/>
      <c r="H59" s="145"/>
      <c r="I59" s="113"/>
    </row>
    <row r="60" spans="1:9" s="39" customFormat="1" x14ac:dyDescent="0.25">
      <c r="A60" s="94" t="s">
        <v>313</v>
      </c>
      <c r="B60" s="95"/>
      <c r="C60" s="96" t="s">
        <v>83</v>
      </c>
      <c r="D60" s="97"/>
      <c r="E60" s="56"/>
      <c r="F60" s="48">
        <v>2</v>
      </c>
      <c r="G60" s="26"/>
      <c r="H60" s="145"/>
      <c r="I60" s="113"/>
    </row>
    <row r="61" spans="1:9" s="39" customFormat="1" x14ac:dyDescent="0.25">
      <c r="A61" s="94" t="s">
        <v>314</v>
      </c>
      <c r="B61" s="95"/>
      <c r="C61" s="96" t="s">
        <v>84</v>
      </c>
      <c r="D61" s="97"/>
      <c r="E61" s="56"/>
      <c r="F61" s="48">
        <v>10</v>
      </c>
      <c r="G61" s="26"/>
      <c r="H61" s="145"/>
      <c r="I61" s="113"/>
    </row>
    <row r="62" spans="1:9" s="39" customFormat="1" ht="28.9" customHeight="1" x14ac:dyDescent="0.25">
      <c r="A62" s="94" t="s">
        <v>315</v>
      </c>
      <c r="B62" s="95"/>
      <c r="C62" s="96" t="s">
        <v>85</v>
      </c>
      <c r="D62" s="97"/>
      <c r="E62" s="56"/>
      <c r="F62" s="48">
        <v>6</v>
      </c>
      <c r="G62" s="26"/>
      <c r="H62" s="145"/>
      <c r="I62" s="113"/>
    </row>
    <row r="63" spans="1:9" s="39" customFormat="1" x14ac:dyDescent="0.25">
      <c r="A63" s="94" t="s">
        <v>316</v>
      </c>
      <c r="B63" s="95"/>
      <c r="C63" s="96" t="s">
        <v>86</v>
      </c>
      <c r="D63" s="97"/>
      <c r="E63" s="56"/>
      <c r="F63" s="48">
        <v>6</v>
      </c>
      <c r="G63" s="26"/>
      <c r="H63" s="145"/>
      <c r="I63" s="113"/>
    </row>
    <row r="64" spans="1:9" s="39" customFormat="1" x14ac:dyDescent="0.25">
      <c r="A64" s="94" t="s">
        <v>317</v>
      </c>
      <c r="B64" s="95"/>
      <c r="C64" s="96" t="s">
        <v>73</v>
      </c>
      <c r="D64" s="97"/>
      <c r="E64" s="98"/>
      <c r="F64" s="48">
        <v>1</v>
      </c>
      <c r="G64" s="26"/>
      <c r="H64" s="145"/>
      <c r="I64" s="113"/>
    </row>
    <row r="65" spans="1:9" s="39" customFormat="1" x14ac:dyDescent="0.25">
      <c r="A65" s="94" t="s">
        <v>318</v>
      </c>
      <c r="B65" s="95"/>
      <c r="C65" s="96" t="s">
        <v>76</v>
      </c>
      <c r="D65" s="97"/>
      <c r="E65" s="98"/>
      <c r="F65" s="48">
        <v>13</v>
      </c>
      <c r="G65" s="26"/>
      <c r="H65" s="145"/>
      <c r="I65" s="113"/>
    </row>
    <row r="66" spans="1:9" s="39" customFormat="1" x14ac:dyDescent="0.25">
      <c r="A66" s="94" t="s">
        <v>319</v>
      </c>
      <c r="B66" s="95"/>
      <c r="C66" s="96" t="s">
        <v>87</v>
      </c>
      <c r="D66" s="97"/>
      <c r="E66" s="98"/>
      <c r="F66" s="48">
        <v>2</v>
      </c>
      <c r="G66" s="26"/>
      <c r="H66" s="145"/>
      <c r="I66" s="113"/>
    </row>
    <row r="67" spans="1:9" s="39" customFormat="1" x14ac:dyDescent="0.25">
      <c r="A67" s="94" t="s">
        <v>320</v>
      </c>
      <c r="B67" s="95"/>
      <c r="C67" s="96" t="s">
        <v>88</v>
      </c>
      <c r="D67" s="97"/>
      <c r="E67" s="98"/>
      <c r="F67" s="48">
        <v>1</v>
      </c>
      <c r="G67" s="26"/>
      <c r="H67" s="145"/>
      <c r="I67" s="113"/>
    </row>
    <row r="68" spans="1:9" s="39" customFormat="1" x14ac:dyDescent="0.25">
      <c r="A68" s="94" t="s">
        <v>321</v>
      </c>
      <c r="B68" s="95"/>
      <c r="C68" s="96" t="s">
        <v>89</v>
      </c>
      <c r="D68" s="97"/>
      <c r="E68" s="98"/>
      <c r="F68" s="48">
        <v>1</v>
      </c>
      <c r="G68" s="26"/>
      <c r="H68" s="145"/>
      <c r="I68" s="113"/>
    </row>
    <row r="69" spans="1:9" s="39" customFormat="1" x14ac:dyDescent="0.25">
      <c r="A69" s="94" t="s">
        <v>322</v>
      </c>
      <c r="B69" s="95"/>
      <c r="C69" s="96" t="s">
        <v>90</v>
      </c>
      <c r="D69" s="97"/>
      <c r="E69" s="98"/>
      <c r="F69" s="48">
        <v>3</v>
      </c>
      <c r="G69" s="26"/>
      <c r="H69" s="145"/>
      <c r="I69" s="113"/>
    </row>
    <row r="70" spans="1:9" s="39" customFormat="1" x14ac:dyDescent="0.25">
      <c r="A70" s="94" t="s">
        <v>323</v>
      </c>
      <c r="B70" s="95"/>
      <c r="C70" s="96" t="s">
        <v>91</v>
      </c>
      <c r="D70" s="97"/>
      <c r="E70" s="98"/>
      <c r="F70" s="48">
        <v>4</v>
      </c>
      <c r="G70" s="26"/>
      <c r="H70" s="145"/>
      <c r="I70" s="113"/>
    </row>
    <row r="71" spans="1:9" s="39" customFormat="1" x14ac:dyDescent="0.25">
      <c r="A71" s="94" t="s">
        <v>324</v>
      </c>
      <c r="B71" s="95"/>
      <c r="C71" s="96" t="s">
        <v>92</v>
      </c>
      <c r="D71" s="97"/>
      <c r="E71" s="98"/>
      <c r="F71" s="48">
        <v>2</v>
      </c>
      <c r="G71" s="26"/>
      <c r="H71" s="145"/>
      <c r="I71" s="113"/>
    </row>
    <row r="72" spans="1:9" s="39" customFormat="1" x14ac:dyDescent="0.25">
      <c r="A72" s="94" t="s">
        <v>325</v>
      </c>
      <c r="B72" s="95"/>
      <c r="C72" s="96" t="s">
        <v>93</v>
      </c>
      <c r="D72" s="97"/>
      <c r="E72" s="98"/>
      <c r="F72" s="48">
        <v>2</v>
      </c>
      <c r="G72" s="26"/>
      <c r="H72" s="145"/>
      <c r="I72" s="113"/>
    </row>
    <row r="73" spans="1:9" s="39" customFormat="1" x14ac:dyDescent="0.25">
      <c r="A73" s="94" t="s">
        <v>326</v>
      </c>
      <c r="B73" s="95"/>
      <c r="C73" s="96" t="s">
        <v>94</v>
      </c>
      <c r="D73" s="97"/>
      <c r="E73" s="98"/>
      <c r="F73" s="48">
        <v>1</v>
      </c>
      <c r="G73" s="26"/>
      <c r="H73" s="145"/>
      <c r="I73" s="113"/>
    </row>
    <row r="74" spans="1:9" s="39" customFormat="1" x14ac:dyDescent="0.25">
      <c r="A74" s="94" t="s">
        <v>327</v>
      </c>
      <c r="B74" s="95"/>
      <c r="C74" s="96" t="s">
        <v>95</v>
      </c>
      <c r="D74" s="97"/>
      <c r="E74" s="98"/>
      <c r="F74" s="48">
        <v>1</v>
      </c>
      <c r="G74" s="26"/>
      <c r="H74" s="145"/>
      <c r="I74" s="113"/>
    </row>
    <row r="75" spans="1:9" s="39" customFormat="1" x14ac:dyDescent="0.25">
      <c r="A75" s="94" t="s">
        <v>328</v>
      </c>
      <c r="B75" s="95"/>
      <c r="C75" s="96" t="s">
        <v>96</v>
      </c>
      <c r="D75" s="97"/>
      <c r="E75" s="98"/>
      <c r="F75" s="48">
        <v>2</v>
      </c>
      <c r="G75" s="26"/>
      <c r="H75" s="145"/>
      <c r="I75" s="113"/>
    </row>
    <row r="76" spans="1:9" s="39" customFormat="1" x14ac:dyDescent="0.25">
      <c r="A76" s="94" t="s">
        <v>329</v>
      </c>
      <c r="B76" s="95"/>
      <c r="C76" s="96" t="s">
        <v>97</v>
      </c>
      <c r="D76" s="97"/>
      <c r="E76" s="98"/>
      <c r="F76" s="48">
        <v>1</v>
      </c>
      <c r="G76" s="26"/>
      <c r="H76" s="145"/>
      <c r="I76" s="113"/>
    </row>
    <row r="77" spans="1:9" s="39" customFormat="1" x14ac:dyDescent="0.25">
      <c r="A77" s="94" t="s">
        <v>330</v>
      </c>
      <c r="B77" s="95"/>
      <c r="C77" s="96" t="s">
        <v>79</v>
      </c>
      <c r="D77" s="97"/>
      <c r="E77" s="98"/>
      <c r="F77" s="48">
        <v>4</v>
      </c>
      <c r="G77" s="26"/>
      <c r="H77" s="145"/>
      <c r="I77" s="113"/>
    </row>
    <row r="78" spans="1:9" s="39" customFormat="1" x14ac:dyDescent="0.25">
      <c r="A78" s="94" t="s">
        <v>331</v>
      </c>
      <c r="B78" s="95"/>
      <c r="C78" s="96" t="s">
        <v>98</v>
      </c>
      <c r="D78" s="97"/>
      <c r="E78" s="98"/>
      <c r="F78" s="48">
        <v>8</v>
      </c>
      <c r="G78" s="26"/>
      <c r="H78" s="145"/>
      <c r="I78" s="113"/>
    </row>
    <row r="79" spans="1:9" s="39" customFormat="1" x14ac:dyDescent="0.25">
      <c r="A79" s="94" t="s">
        <v>332</v>
      </c>
      <c r="B79" s="95"/>
      <c r="C79" s="96" t="s">
        <v>99</v>
      </c>
      <c r="D79" s="97"/>
      <c r="E79" s="98"/>
      <c r="F79" s="48">
        <v>2</v>
      </c>
      <c r="G79" s="26"/>
      <c r="H79" s="145"/>
      <c r="I79" s="113"/>
    </row>
    <row r="80" spans="1:9" s="39" customFormat="1" x14ac:dyDescent="0.25">
      <c r="A80" s="94" t="s">
        <v>333</v>
      </c>
      <c r="B80" s="95"/>
      <c r="C80" s="96" t="s">
        <v>100</v>
      </c>
      <c r="D80" s="97"/>
      <c r="E80" s="98"/>
      <c r="F80" s="48">
        <v>2</v>
      </c>
      <c r="G80" s="26"/>
      <c r="H80" s="145"/>
      <c r="I80" s="113"/>
    </row>
    <row r="81" spans="1:9" s="39" customFormat="1" x14ac:dyDescent="0.25">
      <c r="A81" s="94" t="s">
        <v>334</v>
      </c>
      <c r="B81" s="95"/>
      <c r="C81" s="96" t="s">
        <v>101</v>
      </c>
      <c r="D81" s="97"/>
      <c r="E81" s="98"/>
      <c r="F81" s="48">
        <v>2</v>
      </c>
      <c r="G81" s="26"/>
      <c r="H81" s="145"/>
      <c r="I81" s="113"/>
    </row>
    <row r="82" spans="1:9" s="39" customFormat="1" x14ac:dyDescent="0.25">
      <c r="A82" s="94" t="s">
        <v>335</v>
      </c>
      <c r="B82" s="95"/>
      <c r="C82" s="96" t="s">
        <v>102</v>
      </c>
      <c r="D82" s="97"/>
      <c r="E82" s="98"/>
      <c r="F82" s="48">
        <v>12</v>
      </c>
      <c r="G82" s="26"/>
      <c r="H82" s="145"/>
      <c r="I82" s="113"/>
    </row>
    <row r="83" spans="1:9" s="39" customFormat="1" x14ac:dyDescent="0.25">
      <c r="A83" s="94" t="s">
        <v>336</v>
      </c>
      <c r="B83" s="95"/>
      <c r="C83" s="96" t="s">
        <v>103</v>
      </c>
      <c r="D83" s="97"/>
      <c r="E83" s="98"/>
      <c r="F83" s="48">
        <v>2</v>
      </c>
      <c r="G83" s="26"/>
      <c r="H83" s="145"/>
      <c r="I83" s="113"/>
    </row>
    <row r="84" spans="1:9" s="39" customFormat="1" x14ac:dyDescent="0.25">
      <c r="A84" s="94" t="s">
        <v>337</v>
      </c>
      <c r="B84" s="95"/>
      <c r="C84" s="96" t="s">
        <v>104</v>
      </c>
      <c r="D84" s="97"/>
      <c r="E84" s="98"/>
      <c r="F84" s="48">
        <v>1</v>
      </c>
      <c r="G84" s="26"/>
      <c r="H84" s="146"/>
      <c r="I84" s="114"/>
    </row>
    <row r="85" spans="1:9" s="39" customFormat="1" ht="2.65" customHeight="1" x14ac:dyDescent="0.25">
      <c r="A85" s="49"/>
      <c r="B85" s="53"/>
      <c r="C85" s="51"/>
      <c r="D85" s="52"/>
      <c r="E85" s="53"/>
      <c r="F85" s="48"/>
      <c r="G85" s="63"/>
      <c r="H85" s="64"/>
      <c r="I85" s="65"/>
    </row>
    <row r="86" spans="1:9" s="39" customFormat="1" ht="30" customHeight="1" x14ac:dyDescent="0.25">
      <c r="A86" s="94" t="s">
        <v>74</v>
      </c>
      <c r="B86" s="95"/>
      <c r="C86" s="96" t="s">
        <v>399</v>
      </c>
      <c r="D86" s="97"/>
      <c r="E86" s="98"/>
      <c r="F86" s="48">
        <v>1</v>
      </c>
      <c r="G86" s="26"/>
      <c r="H86" s="144"/>
      <c r="I86" s="111">
        <f>F86*H86</f>
        <v>0</v>
      </c>
    </row>
    <row r="87" spans="1:9" s="39" customFormat="1" x14ac:dyDescent="0.25">
      <c r="A87" s="49"/>
      <c r="B87" s="50"/>
      <c r="C87" s="51" t="s">
        <v>244</v>
      </c>
      <c r="D87" s="52"/>
      <c r="E87" s="53"/>
      <c r="F87" s="48"/>
      <c r="G87" s="26"/>
      <c r="H87" s="145"/>
      <c r="I87" s="112"/>
    </row>
    <row r="88" spans="1:9" s="39" customFormat="1" x14ac:dyDescent="0.25">
      <c r="A88" s="49"/>
      <c r="B88" s="50"/>
      <c r="C88" s="115" t="s">
        <v>341</v>
      </c>
      <c r="D88" s="109"/>
      <c r="E88" s="110"/>
      <c r="F88" s="48"/>
      <c r="G88" s="26"/>
      <c r="H88" s="145"/>
      <c r="I88" s="112"/>
    </row>
    <row r="89" spans="1:9" s="39" customFormat="1" x14ac:dyDescent="0.25">
      <c r="A89" s="116" t="s">
        <v>338</v>
      </c>
      <c r="B89" s="116"/>
      <c r="C89" s="117" t="s">
        <v>53</v>
      </c>
      <c r="D89" s="118"/>
      <c r="E89" s="119"/>
      <c r="F89" s="48">
        <v>4</v>
      </c>
      <c r="G89" s="26"/>
      <c r="H89" s="145"/>
      <c r="I89" s="113"/>
    </row>
    <row r="90" spans="1:9" s="39" customFormat="1" ht="34.15" customHeight="1" x14ac:dyDescent="0.25">
      <c r="A90" s="120" t="s">
        <v>342</v>
      </c>
      <c r="B90" s="121"/>
      <c r="C90" s="54"/>
      <c r="D90" s="55" t="s">
        <v>55</v>
      </c>
      <c r="E90" s="56"/>
      <c r="F90" s="57">
        <v>26</v>
      </c>
      <c r="G90" s="26"/>
      <c r="H90" s="145"/>
      <c r="I90" s="113"/>
    </row>
    <row r="91" spans="1:9" s="39" customFormat="1" ht="14.45" customHeight="1" x14ac:dyDescent="0.25">
      <c r="A91" s="120" t="s">
        <v>343</v>
      </c>
      <c r="B91" s="121"/>
      <c r="C91" s="54"/>
      <c r="D91" s="109" t="s">
        <v>56</v>
      </c>
      <c r="E91" s="110"/>
      <c r="F91" s="57">
        <v>24</v>
      </c>
      <c r="G91" s="26"/>
      <c r="H91" s="145"/>
      <c r="I91" s="113"/>
    </row>
    <row r="92" spans="1:9" s="39" customFormat="1" x14ac:dyDescent="0.25">
      <c r="A92" s="120" t="s">
        <v>344</v>
      </c>
      <c r="B92" s="121"/>
      <c r="C92" s="54"/>
      <c r="D92" s="122" t="s">
        <v>54</v>
      </c>
      <c r="E92" s="123"/>
      <c r="F92" s="58">
        <v>1</v>
      </c>
      <c r="G92" s="26"/>
      <c r="H92" s="145"/>
      <c r="I92" s="113"/>
    </row>
    <row r="93" spans="1:9" s="39" customFormat="1" x14ac:dyDescent="0.25">
      <c r="A93" s="120" t="s">
        <v>345</v>
      </c>
      <c r="B93" s="121"/>
      <c r="C93" s="54"/>
      <c r="D93" s="109" t="s">
        <v>57</v>
      </c>
      <c r="E93" s="110"/>
      <c r="F93" s="57">
        <v>6</v>
      </c>
      <c r="G93" s="26"/>
      <c r="H93" s="145"/>
      <c r="I93" s="113"/>
    </row>
    <row r="94" spans="1:9" s="39" customFormat="1" x14ac:dyDescent="0.25">
      <c r="A94" s="120" t="s">
        <v>346</v>
      </c>
      <c r="B94" s="121"/>
      <c r="C94" s="54"/>
      <c r="D94" s="109" t="s">
        <v>58</v>
      </c>
      <c r="E94" s="110"/>
      <c r="F94" s="57">
        <v>6</v>
      </c>
      <c r="G94" s="26"/>
      <c r="H94" s="145"/>
      <c r="I94" s="113"/>
    </row>
    <row r="95" spans="1:9" s="39" customFormat="1" x14ac:dyDescent="0.25">
      <c r="A95" s="120" t="s">
        <v>347</v>
      </c>
      <c r="B95" s="121"/>
      <c r="C95" s="54"/>
      <c r="D95" s="109" t="s">
        <v>59</v>
      </c>
      <c r="E95" s="110"/>
      <c r="F95" s="57">
        <v>2</v>
      </c>
      <c r="G95" s="26"/>
      <c r="H95" s="145"/>
      <c r="I95" s="113"/>
    </row>
    <row r="96" spans="1:9" s="39" customFormat="1" x14ac:dyDescent="0.25">
      <c r="A96" s="120" t="s">
        <v>348</v>
      </c>
      <c r="B96" s="121"/>
      <c r="C96" s="54"/>
      <c r="D96" s="109" t="s">
        <v>60</v>
      </c>
      <c r="E96" s="110"/>
      <c r="F96" s="57">
        <v>1</v>
      </c>
      <c r="G96" s="26"/>
      <c r="H96" s="145"/>
      <c r="I96" s="113"/>
    </row>
    <row r="97" spans="1:9" s="39" customFormat="1" ht="76.5" customHeight="1" x14ac:dyDescent="0.25">
      <c r="A97" s="124" t="s">
        <v>349</v>
      </c>
      <c r="B97" s="125"/>
      <c r="C97" s="130"/>
      <c r="D97" s="109" t="s">
        <v>282</v>
      </c>
      <c r="E97" s="110"/>
      <c r="F97" s="133">
        <v>6</v>
      </c>
      <c r="G97" s="26"/>
      <c r="H97" s="145"/>
      <c r="I97" s="113"/>
    </row>
    <row r="98" spans="1:9" s="39" customFormat="1" x14ac:dyDescent="0.25">
      <c r="A98" s="126"/>
      <c r="B98" s="127"/>
      <c r="C98" s="131"/>
      <c r="D98" s="109" t="s">
        <v>245</v>
      </c>
      <c r="E98" s="110"/>
      <c r="F98" s="134"/>
      <c r="G98" s="26"/>
      <c r="H98" s="145"/>
      <c r="I98" s="113"/>
    </row>
    <row r="99" spans="1:9" s="39" customFormat="1" ht="30" x14ac:dyDescent="0.25">
      <c r="A99" s="126"/>
      <c r="B99" s="127"/>
      <c r="C99" s="131"/>
      <c r="D99" s="59" t="s">
        <v>246</v>
      </c>
      <c r="E99" s="42" t="s">
        <v>247</v>
      </c>
      <c r="F99" s="134"/>
      <c r="G99" s="26"/>
      <c r="H99" s="145"/>
      <c r="I99" s="113"/>
    </row>
    <row r="100" spans="1:9" s="39" customFormat="1" ht="30.6" customHeight="1" x14ac:dyDescent="0.25">
      <c r="A100" s="126"/>
      <c r="B100" s="127"/>
      <c r="C100" s="131"/>
      <c r="D100" s="59" t="s">
        <v>248</v>
      </c>
      <c r="E100" s="42" t="s">
        <v>249</v>
      </c>
      <c r="F100" s="134"/>
      <c r="G100" s="26"/>
      <c r="H100" s="145"/>
      <c r="I100" s="113"/>
    </row>
    <row r="101" spans="1:9" s="39" customFormat="1" ht="30" x14ac:dyDescent="0.25">
      <c r="A101" s="126"/>
      <c r="B101" s="127"/>
      <c r="C101" s="131"/>
      <c r="D101" s="59" t="s">
        <v>250</v>
      </c>
      <c r="E101" s="42" t="s">
        <v>251</v>
      </c>
      <c r="F101" s="134"/>
      <c r="G101" s="27"/>
      <c r="H101" s="145"/>
      <c r="I101" s="113"/>
    </row>
    <row r="102" spans="1:9" s="39" customFormat="1" ht="30" x14ac:dyDescent="0.25">
      <c r="A102" s="126"/>
      <c r="B102" s="127"/>
      <c r="C102" s="131"/>
      <c r="D102" s="59" t="s">
        <v>252</v>
      </c>
      <c r="E102" s="42" t="s">
        <v>253</v>
      </c>
      <c r="F102" s="134"/>
      <c r="G102" s="27"/>
      <c r="H102" s="145"/>
      <c r="I102" s="113"/>
    </row>
    <row r="103" spans="1:9" s="39" customFormat="1" x14ac:dyDescent="0.25">
      <c r="A103" s="126"/>
      <c r="B103" s="127"/>
      <c r="C103" s="131"/>
      <c r="D103" s="59" t="s">
        <v>254</v>
      </c>
      <c r="E103" s="42" t="s">
        <v>255</v>
      </c>
      <c r="F103" s="134"/>
      <c r="G103" s="26"/>
      <c r="H103" s="145"/>
      <c r="I103" s="113"/>
    </row>
    <row r="104" spans="1:9" s="39" customFormat="1" x14ac:dyDescent="0.25">
      <c r="A104" s="126"/>
      <c r="B104" s="127"/>
      <c r="C104" s="131"/>
      <c r="D104" s="59" t="s">
        <v>256</v>
      </c>
      <c r="E104" s="42" t="s">
        <v>257</v>
      </c>
      <c r="F104" s="134"/>
      <c r="G104" s="26"/>
      <c r="H104" s="145"/>
      <c r="I104" s="113"/>
    </row>
    <row r="105" spans="1:9" s="39" customFormat="1" ht="45" x14ac:dyDescent="0.25">
      <c r="A105" s="126"/>
      <c r="B105" s="127"/>
      <c r="C105" s="131"/>
      <c r="D105" s="59" t="s">
        <v>258</v>
      </c>
      <c r="E105" s="42" t="s">
        <v>259</v>
      </c>
      <c r="F105" s="134"/>
      <c r="G105" s="26"/>
      <c r="H105" s="145"/>
      <c r="I105" s="113"/>
    </row>
    <row r="106" spans="1:9" s="39" customFormat="1" ht="75" x14ac:dyDescent="0.25">
      <c r="A106" s="126"/>
      <c r="B106" s="127"/>
      <c r="C106" s="131"/>
      <c r="D106" s="59" t="s">
        <v>260</v>
      </c>
      <c r="E106" s="42" t="s">
        <v>261</v>
      </c>
      <c r="F106" s="134"/>
      <c r="G106" s="26"/>
      <c r="H106" s="145"/>
      <c r="I106" s="113"/>
    </row>
    <row r="107" spans="1:9" s="39" customFormat="1" ht="30" x14ac:dyDescent="0.25">
      <c r="A107" s="126"/>
      <c r="B107" s="127"/>
      <c r="C107" s="131"/>
      <c r="D107" s="59" t="s">
        <v>262</v>
      </c>
      <c r="E107" s="42" t="s">
        <v>281</v>
      </c>
      <c r="F107" s="134"/>
      <c r="G107" s="26"/>
      <c r="H107" s="145"/>
      <c r="I107" s="113"/>
    </row>
    <row r="108" spans="1:9" s="39" customFormat="1" ht="30" x14ac:dyDescent="0.25">
      <c r="A108" s="126"/>
      <c r="B108" s="127"/>
      <c r="C108" s="131"/>
      <c r="D108" s="59" t="s">
        <v>263</v>
      </c>
      <c r="E108" s="42" t="s">
        <v>264</v>
      </c>
      <c r="F108" s="134"/>
      <c r="G108" s="26"/>
      <c r="H108" s="145"/>
      <c r="I108" s="113"/>
    </row>
    <row r="109" spans="1:9" s="39" customFormat="1" x14ac:dyDescent="0.25">
      <c r="A109" s="126"/>
      <c r="B109" s="127"/>
      <c r="C109" s="131"/>
      <c r="D109" s="59" t="s">
        <v>265</v>
      </c>
      <c r="E109" s="42" t="s">
        <v>266</v>
      </c>
      <c r="F109" s="134"/>
      <c r="G109" s="26"/>
      <c r="H109" s="145"/>
      <c r="I109" s="113"/>
    </row>
    <row r="110" spans="1:9" s="39" customFormat="1" ht="30" x14ac:dyDescent="0.25">
      <c r="A110" s="126"/>
      <c r="B110" s="127"/>
      <c r="C110" s="131"/>
      <c r="D110" s="59" t="s">
        <v>267</v>
      </c>
      <c r="E110" s="42" t="s">
        <v>268</v>
      </c>
      <c r="F110" s="134"/>
      <c r="G110" s="26"/>
      <c r="H110" s="145"/>
      <c r="I110" s="113"/>
    </row>
    <row r="111" spans="1:9" s="39" customFormat="1" ht="30" x14ac:dyDescent="0.25">
      <c r="A111" s="126"/>
      <c r="B111" s="127"/>
      <c r="C111" s="131"/>
      <c r="D111" s="59" t="s">
        <v>269</v>
      </c>
      <c r="E111" s="42" t="s">
        <v>270</v>
      </c>
      <c r="F111" s="134"/>
      <c r="G111" s="26"/>
      <c r="H111" s="145"/>
      <c r="I111" s="113"/>
    </row>
    <row r="112" spans="1:9" s="39" customFormat="1" x14ac:dyDescent="0.25">
      <c r="A112" s="126"/>
      <c r="B112" s="127"/>
      <c r="C112" s="131"/>
      <c r="D112" s="59" t="s">
        <v>271</v>
      </c>
      <c r="E112" s="42" t="s">
        <v>272</v>
      </c>
      <c r="F112" s="134"/>
      <c r="G112" s="26"/>
      <c r="H112" s="145"/>
      <c r="I112" s="113"/>
    </row>
    <row r="113" spans="1:9" s="39" customFormat="1" x14ac:dyDescent="0.25">
      <c r="A113" s="126"/>
      <c r="B113" s="127"/>
      <c r="C113" s="131"/>
      <c r="D113" s="59" t="s">
        <v>273</v>
      </c>
      <c r="E113" s="42" t="s">
        <v>274</v>
      </c>
      <c r="F113" s="134"/>
      <c r="G113" s="26"/>
      <c r="H113" s="145"/>
      <c r="I113" s="113"/>
    </row>
    <row r="114" spans="1:9" s="39" customFormat="1" x14ac:dyDescent="0.25">
      <c r="A114" s="126"/>
      <c r="B114" s="127"/>
      <c r="C114" s="131"/>
      <c r="D114" s="59" t="s">
        <v>275</v>
      </c>
      <c r="E114" s="42" t="s">
        <v>276</v>
      </c>
      <c r="F114" s="134"/>
      <c r="G114" s="26"/>
      <c r="H114" s="145"/>
      <c r="I114" s="113"/>
    </row>
    <row r="115" spans="1:9" s="39" customFormat="1" ht="75" x14ac:dyDescent="0.25">
      <c r="A115" s="126"/>
      <c r="B115" s="127"/>
      <c r="C115" s="131"/>
      <c r="D115" s="59" t="s">
        <v>277</v>
      </c>
      <c r="E115" s="42" t="s">
        <v>279</v>
      </c>
      <c r="F115" s="134"/>
      <c r="G115" s="26"/>
      <c r="H115" s="145"/>
      <c r="I115" s="113"/>
    </row>
    <row r="116" spans="1:9" s="39" customFormat="1" ht="75" x14ac:dyDescent="0.25">
      <c r="A116" s="128"/>
      <c r="B116" s="129"/>
      <c r="C116" s="132"/>
      <c r="D116" s="59" t="s">
        <v>278</v>
      </c>
      <c r="E116" s="42" t="s">
        <v>280</v>
      </c>
      <c r="F116" s="135"/>
      <c r="G116" s="26"/>
      <c r="H116" s="145"/>
      <c r="I116" s="113"/>
    </row>
    <row r="117" spans="1:9" s="39" customFormat="1" x14ac:dyDescent="0.25">
      <c r="A117" s="120" t="s">
        <v>350</v>
      </c>
      <c r="B117" s="121"/>
      <c r="C117" s="54"/>
      <c r="D117" s="109" t="s">
        <v>61</v>
      </c>
      <c r="E117" s="110"/>
      <c r="F117" s="57">
        <v>2</v>
      </c>
      <c r="G117" s="26"/>
      <c r="H117" s="145"/>
      <c r="I117" s="113"/>
    </row>
    <row r="118" spans="1:9" s="39" customFormat="1" x14ac:dyDescent="0.25">
      <c r="A118" s="120" t="s">
        <v>351</v>
      </c>
      <c r="B118" s="121"/>
      <c r="C118" s="54"/>
      <c r="D118" s="109" t="s">
        <v>62</v>
      </c>
      <c r="E118" s="110"/>
      <c r="F118" s="57">
        <v>2</v>
      </c>
      <c r="G118" s="26"/>
      <c r="H118" s="145"/>
      <c r="I118" s="113"/>
    </row>
    <row r="119" spans="1:9" s="39" customFormat="1" x14ac:dyDescent="0.25">
      <c r="A119" s="120" t="s">
        <v>352</v>
      </c>
      <c r="B119" s="121"/>
      <c r="C119" s="54"/>
      <c r="D119" s="109" t="s">
        <v>63</v>
      </c>
      <c r="E119" s="110"/>
      <c r="F119" s="57">
        <v>1</v>
      </c>
      <c r="G119" s="26"/>
      <c r="H119" s="145"/>
      <c r="I119" s="113"/>
    </row>
    <row r="120" spans="1:9" s="39" customFormat="1" x14ac:dyDescent="0.25">
      <c r="A120" s="120" t="s">
        <v>353</v>
      </c>
      <c r="B120" s="121"/>
      <c r="C120" s="54"/>
      <c r="D120" s="109" t="s">
        <v>64</v>
      </c>
      <c r="E120" s="110"/>
      <c r="F120" s="57">
        <v>2</v>
      </c>
      <c r="G120" s="26"/>
      <c r="H120" s="145"/>
      <c r="I120" s="113"/>
    </row>
    <row r="121" spans="1:9" s="39" customFormat="1" x14ac:dyDescent="0.25">
      <c r="A121" s="120" t="s">
        <v>354</v>
      </c>
      <c r="B121" s="121"/>
      <c r="C121" s="54"/>
      <c r="D121" s="109" t="s">
        <v>65</v>
      </c>
      <c r="E121" s="110"/>
      <c r="F121" s="57">
        <v>21</v>
      </c>
      <c r="G121" s="26"/>
      <c r="H121" s="145"/>
      <c r="I121" s="113"/>
    </row>
    <row r="122" spans="1:9" s="39" customFormat="1" x14ac:dyDescent="0.25">
      <c r="A122" s="120" t="s">
        <v>355</v>
      </c>
      <c r="B122" s="121"/>
      <c r="C122" s="54"/>
      <c r="D122" s="109" t="s">
        <v>66</v>
      </c>
      <c r="E122" s="110"/>
      <c r="F122" s="57">
        <v>2</v>
      </c>
      <c r="G122" s="26"/>
      <c r="H122" s="145"/>
      <c r="I122" s="113"/>
    </row>
    <row r="123" spans="1:9" s="39" customFormat="1" x14ac:dyDescent="0.25">
      <c r="A123" s="120" t="s">
        <v>356</v>
      </c>
      <c r="B123" s="121"/>
      <c r="C123" s="54"/>
      <c r="D123" s="109" t="s">
        <v>67</v>
      </c>
      <c r="E123" s="110"/>
      <c r="F123" s="57">
        <v>7</v>
      </c>
      <c r="G123" s="26"/>
      <c r="H123" s="145"/>
      <c r="I123" s="113"/>
    </row>
    <row r="124" spans="1:9" s="39" customFormat="1" x14ac:dyDescent="0.25">
      <c r="A124" s="120" t="s">
        <v>357</v>
      </c>
      <c r="B124" s="121"/>
      <c r="C124" s="54"/>
      <c r="D124" s="109" t="s">
        <v>68</v>
      </c>
      <c r="E124" s="110"/>
      <c r="F124" s="57">
        <v>12</v>
      </c>
      <c r="G124" s="26"/>
      <c r="H124" s="145"/>
      <c r="I124" s="113"/>
    </row>
    <row r="125" spans="1:9" s="39" customFormat="1" x14ac:dyDescent="0.25">
      <c r="A125" s="120" t="s">
        <v>358</v>
      </c>
      <c r="B125" s="121"/>
      <c r="C125" s="54"/>
      <c r="D125" s="109" t="s">
        <v>69</v>
      </c>
      <c r="E125" s="110"/>
      <c r="F125" s="57">
        <v>2</v>
      </c>
      <c r="G125" s="26"/>
      <c r="H125" s="145"/>
      <c r="I125" s="113"/>
    </row>
    <row r="126" spans="1:9" s="39" customFormat="1" x14ac:dyDescent="0.25">
      <c r="A126" s="120" t="s">
        <v>359</v>
      </c>
      <c r="B126" s="121"/>
      <c r="C126" s="54"/>
      <c r="D126" s="109" t="s">
        <v>70</v>
      </c>
      <c r="E126" s="110"/>
      <c r="F126" s="57">
        <v>42</v>
      </c>
      <c r="G126" s="26"/>
      <c r="H126" s="145"/>
      <c r="I126" s="113"/>
    </row>
    <row r="127" spans="1:9" s="39" customFormat="1" x14ac:dyDescent="0.25">
      <c r="A127" s="120" t="s">
        <v>360</v>
      </c>
      <c r="B127" s="121"/>
      <c r="C127" s="54"/>
      <c r="D127" s="109" t="s">
        <v>71</v>
      </c>
      <c r="E127" s="110"/>
      <c r="F127" s="57">
        <v>21</v>
      </c>
      <c r="G127" s="26"/>
      <c r="H127" s="145"/>
      <c r="I127" s="113"/>
    </row>
    <row r="128" spans="1:9" s="39" customFormat="1" x14ac:dyDescent="0.25">
      <c r="A128" s="120" t="s">
        <v>361</v>
      </c>
      <c r="B128" s="121"/>
      <c r="C128" s="54"/>
      <c r="D128" s="109" t="s">
        <v>72</v>
      </c>
      <c r="E128" s="110"/>
      <c r="F128" s="57">
        <v>21</v>
      </c>
      <c r="G128" s="26"/>
      <c r="H128" s="145"/>
      <c r="I128" s="113"/>
    </row>
    <row r="129" spans="1:9" s="39" customFormat="1" x14ac:dyDescent="0.25">
      <c r="A129" s="120" t="s">
        <v>362</v>
      </c>
      <c r="B129" s="121"/>
      <c r="C129" s="54"/>
      <c r="D129" s="109" t="s">
        <v>73</v>
      </c>
      <c r="E129" s="110"/>
      <c r="F129" s="57">
        <v>1</v>
      </c>
      <c r="G129" s="26"/>
      <c r="H129" s="145"/>
      <c r="I129" s="113"/>
    </row>
    <row r="130" spans="1:9" s="39" customFormat="1" x14ac:dyDescent="0.25">
      <c r="A130" s="94" t="s">
        <v>339</v>
      </c>
      <c r="B130" s="95"/>
      <c r="C130" s="96" t="s">
        <v>75</v>
      </c>
      <c r="D130" s="97"/>
      <c r="E130" s="98"/>
      <c r="F130" s="60">
        <v>1</v>
      </c>
      <c r="G130" s="26"/>
      <c r="H130" s="145"/>
      <c r="I130" s="113"/>
    </row>
    <row r="131" spans="1:9" s="39" customFormat="1" x14ac:dyDescent="0.25">
      <c r="A131" s="108" t="s">
        <v>363</v>
      </c>
      <c r="B131" s="108"/>
      <c r="C131" s="61"/>
      <c r="D131" s="109" t="s">
        <v>76</v>
      </c>
      <c r="E131" s="110"/>
      <c r="F131" s="57">
        <v>2</v>
      </c>
      <c r="G131" s="26"/>
      <c r="H131" s="145"/>
      <c r="I131" s="113"/>
    </row>
    <row r="132" spans="1:9" s="39" customFormat="1" ht="28.9" customHeight="1" x14ac:dyDescent="0.25">
      <c r="A132" s="108" t="s">
        <v>364</v>
      </c>
      <c r="B132" s="108"/>
      <c r="C132" s="61"/>
      <c r="D132" s="109" t="s">
        <v>77</v>
      </c>
      <c r="E132" s="110"/>
      <c r="F132" s="57">
        <v>1</v>
      </c>
      <c r="G132" s="26"/>
      <c r="H132" s="145"/>
      <c r="I132" s="113"/>
    </row>
    <row r="133" spans="1:9" s="39" customFormat="1" x14ac:dyDescent="0.25">
      <c r="A133" s="108" t="s">
        <v>365</v>
      </c>
      <c r="B133" s="108"/>
      <c r="C133" s="61"/>
      <c r="D133" s="109" t="s">
        <v>78</v>
      </c>
      <c r="E133" s="110"/>
      <c r="F133" s="57">
        <v>8</v>
      </c>
      <c r="G133" s="26"/>
      <c r="H133" s="145"/>
      <c r="I133" s="113"/>
    </row>
    <row r="134" spans="1:9" s="39" customFormat="1" x14ac:dyDescent="0.25">
      <c r="A134" s="108" t="s">
        <v>366</v>
      </c>
      <c r="B134" s="108"/>
      <c r="C134" s="61"/>
      <c r="D134" s="109" t="s">
        <v>79</v>
      </c>
      <c r="E134" s="110"/>
      <c r="F134" s="57">
        <v>4</v>
      </c>
      <c r="G134" s="26"/>
      <c r="H134" s="145"/>
      <c r="I134" s="113"/>
    </row>
    <row r="135" spans="1:9" s="39" customFormat="1" x14ac:dyDescent="0.25">
      <c r="A135" s="108" t="s">
        <v>367</v>
      </c>
      <c r="B135" s="108"/>
      <c r="C135" s="61"/>
      <c r="D135" s="109" t="s">
        <v>80</v>
      </c>
      <c r="E135" s="110"/>
      <c r="F135" s="57">
        <v>4</v>
      </c>
      <c r="G135" s="26"/>
      <c r="H135" s="145"/>
      <c r="I135" s="113"/>
    </row>
    <row r="136" spans="1:9" s="39" customFormat="1" x14ac:dyDescent="0.25">
      <c r="A136" s="108" t="s">
        <v>368</v>
      </c>
      <c r="B136" s="108"/>
      <c r="C136" s="61"/>
      <c r="D136" s="109" t="s">
        <v>81</v>
      </c>
      <c r="E136" s="110"/>
      <c r="F136" s="57">
        <v>2</v>
      </c>
      <c r="G136" s="26"/>
      <c r="H136" s="145"/>
      <c r="I136" s="113"/>
    </row>
    <row r="137" spans="1:9" s="39" customFormat="1" x14ac:dyDescent="0.25">
      <c r="A137" s="94" t="s">
        <v>369</v>
      </c>
      <c r="B137" s="95"/>
      <c r="C137" s="96" t="s">
        <v>82</v>
      </c>
      <c r="D137" s="97"/>
      <c r="E137" s="62"/>
      <c r="F137" s="60">
        <v>2</v>
      </c>
      <c r="G137" s="26"/>
      <c r="H137" s="145"/>
      <c r="I137" s="113"/>
    </row>
    <row r="138" spans="1:9" s="39" customFormat="1" x14ac:dyDescent="0.25">
      <c r="A138" s="94" t="s">
        <v>370</v>
      </c>
      <c r="B138" s="95"/>
      <c r="C138" s="96" t="s">
        <v>83</v>
      </c>
      <c r="D138" s="97"/>
      <c r="E138" s="56"/>
      <c r="F138" s="48">
        <v>2</v>
      </c>
      <c r="G138" s="26"/>
      <c r="H138" s="145"/>
      <c r="I138" s="113"/>
    </row>
    <row r="139" spans="1:9" s="39" customFormat="1" x14ac:dyDescent="0.25">
      <c r="A139" s="94" t="s">
        <v>371</v>
      </c>
      <c r="B139" s="95"/>
      <c r="C139" s="96" t="s">
        <v>84</v>
      </c>
      <c r="D139" s="97"/>
      <c r="E139" s="56"/>
      <c r="F139" s="48">
        <v>10</v>
      </c>
      <c r="G139" s="26"/>
      <c r="H139" s="145"/>
      <c r="I139" s="113"/>
    </row>
    <row r="140" spans="1:9" s="39" customFormat="1" ht="28.9" customHeight="1" x14ac:dyDescent="0.25">
      <c r="A140" s="94" t="s">
        <v>372</v>
      </c>
      <c r="B140" s="95"/>
      <c r="C140" s="96" t="s">
        <v>85</v>
      </c>
      <c r="D140" s="97"/>
      <c r="E140" s="56"/>
      <c r="F140" s="48">
        <v>6</v>
      </c>
      <c r="G140" s="26"/>
      <c r="H140" s="145"/>
      <c r="I140" s="113"/>
    </row>
    <row r="141" spans="1:9" s="39" customFormat="1" x14ac:dyDescent="0.25">
      <c r="A141" s="94" t="s">
        <v>373</v>
      </c>
      <c r="B141" s="95"/>
      <c r="C141" s="96" t="s">
        <v>86</v>
      </c>
      <c r="D141" s="97"/>
      <c r="E141" s="56"/>
      <c r="F141" s="48">
        <v>6</v>
      </c>
      <c r="G141" s="26"/>
      <c r="H141" s="145"/>
      <c r="I141" s="113"/>
    </row>
    <row r="142" spans="1:9" s="39" customFormat="1" x14ac:dyDescent="0.25">
      <c r="A142" s="94" t="s">
        <v>374</v>
      </c>
      <c r="B142" s="95"/>
      <c r="C142" s="96" t="s">
        <v>73</v>
      </c>
      <c r="D142" s="97"/>
      <c r="E142" s="98"/>
      <c r="F142" s="48">
        <v>1</v>
      </c>
      <c r="G142" s="26"/>
      <c r="H142" s="145"/>
      <c r="I142" s="113"/>
    </row>
    <row r="143" spans="1:9" s="39" customFormat="1" x14ac:dyDescent="0.25">
      <c r="A143" s="94" t="s">
        <v>375</v>
      </c>
      <c r="B143" s="95"/>
      <c r="C143" s="96" t="s">
        <v>76</v>
      </c>
      <c r="D143" s="97"/>
      <c r="E143" s="98"/>
      <c r="F143" s="48">
        <v>13</v>
      </c>
      <c r="G143" s="26"/>
      <c r="H143" s="145"/>
      <c r="I143" s="113"/>
    </row>
    <row r="144" spans="1:9" s="39" customFormat="1" x14ac:dyDescent="0.25">
      <c r="A144" s="94" t="s">
        <v>376</v>
      </c>
      <c r="B144" s="95"/>
      <c r="C144" s="96" t="s">
        <v>87</v>
      </c>
      <c r="D144" s="97"/>
      <c r="E144" s="98"/>
      <c r="F144" s="48">
        <v>2</v>
      </c>
      <c r="G144" s="26"/>
      <c r="H144" s="145"/>
      <c r="I144" s="113"/>
    </row>
    <row r="145" spans="1:9" s="39" customFormat="1" x14ac:dyDescent="0.25">
      <c r="A145" s="94" t="s">
        <v>377</v>
      </c>
      <c r="B145" s="95"/>
      <c r="C145" s="96" t="s">
        <v>88</v>
      </c>
      <c r="D145" s="97"/>
      <c r="E145" s="98"/>
      <c r="F145" s="48">
        <v>1</v>
      </c>
      <c r="G145" s="26"/>
      <c r="H145" s="145"/>
      <c r="I145" s="113"/>
    </row>
    <row r="146" spans="1:9" s="39" customFormat="1" x14ac:dyDescent="0.25">
      <c r="A146" s="94" t="s">
        <v>378</v>
      </c>
      <c r="B146" s="95"/>
      <c r="C146" s="96" t="s">
        <v>89</v>
      </c>
      <c r="D146" s="97"/>
      <c r="E146" s="98"/>
      <c r="F146" s="48">
        <v>1</v>
      </c>
      <c r="G146" s="26"/>
      <c r="H146" s="145"/>
      <c r="I146" s="113"/>
    </row>
    <row r="147" spans="1:9" s="39" customFormat="1" x14ac:dyDescent="0.25">
      <c r="A147" s="94" t="s">
        <v>379</v>
      </c>
      <c r="B147" s="95"/>
      <c r="C147" s="96" t="s">
        <v>90</v>
      </c>
      <c r="D147" s="97"/>
      <c r="E147" s="98"/>
      <c r="F147" s="48">
        <v>3</v>
      </c>
      <c r="G147" s="26"/>
      <c r="H147" s="145"/>
      <c r="I147" s="113"/>
    </row>
    <row r="148" spans="1:9" s="39" customFormat="1" x14ac:dyDescent="0.25">
      <c r="A148" s="94" t="s">
        <v>380</v>
      </c>
      <c r="B148" s="95"/>
      <c r="C148" s="96" t="s">
        <v>91</v>
      </c>
      <c r="D148" s="97"/>
      <c r="E148" s="98"/>
      <c r="F148" s="48">
        <v>4</v>
      </c>
      <c r="G148" s="26"/>
      <c r="H148" s="145"/>
      <c r="I148" s="113"/>
    </row>
    <row r="149" spans="1:9" s="39" customFormat="1" x14ac:dyDescent="0.25">
      <c r="A149" s="94" t="s">
        <v>381</v>
      </c>
      <c r="B149" s="95"/>
      <c r="C149" s="96" t="s">
        <v>92</v>
      </c>
      <c r="D149" s="97"/>
      <c r="E149" s="98"/>
      <c r="F149" s="48">
        <v>2</v>
      </c>
      <c r="G149" s="26"/>
      <c r="H149" s="145"/>
      <c r="I149" s="113"/>
    </row>
    <row r="150" spans="1:9" s="39" customFormat="1" x14ac:dyDescent="0.25">
      <c r="A150" s="94" t="s">
        <v>382</v>
      </c>
      <c r="B150" s="95"/>
      <c r="C150" s="96" t="s">
        <v>93</v>
      </c>
      <c r="D150" s="97"/>
      <c r="E150" s="98"/>
      <c r="F150" s="48">
        <v>2</v>
      </c>
      <c r="G150" s="26"/>
      <c r="H150" s="145"/>
      <c r="I150" s="113"/>
    </row>
    <row r="151" spans="1:9" s="39" customFormat="1" x14ac:dyDescent="0.25">
      <c r="A151" s="94" t="s">
        <v>383</v>
      </c>
      <c r="B151" s="95"/>
      <c r="C151" s="96" t="s">
        <v>94</v>
      </c>
      <c r="D151" s="97"/>
      <c r="E151" s="98"/>
      <c r="F151" s="48">
        <v>1</v>
      </c>
      <c r="G151" s="26"/>
      <c r="H151" s="145"/>
      <c r="I151" s="113"/>
    </row>
    <row r="152" spans="1:9" s="39" customFormat="1" x14ac:dyDescent="0.25">
      <c r="A152" s="94" t="s">
        <v>384</v>
      </c>
      <c r="B152" s="95"/>
      <c r="C152" s="96" t="s">
        <v>95</v>
      </c>
      <c r="D152" s="97"/>
      <c r="E152" s="98"/>
      <c r="F152" s="48">
        <v>1</v>
      </c>
      <c r="G152" s="26"/>
      <c r="H152" s="145"/>
      <c r="I152" s="113"/>
    </row>
    <row r="153" spans="1:9" s="39" customFormat="1" x14ac:dyDescent="0.25">
      <c r="A153" s="94" t="s">
        <v>385</v>
      </c>
      <c r="B153" s="95"/>
      <c r="C153" s="96" t="s">
        <v>96</v>
      </c>
      <c r="D153" s="97"/>
      <c r="E153" s="98"/>
      <c r="F153" s="48">
        <v>2</v>
      </c>
      <c r="G153" s="26"/>
      <c r="H153" s="145"/>
      <c r="I153" s="113"/>
    </row>
    <row r="154" spans="1:9" s="39" customFormat="1" x14ac:dyDescent="0.25">
      <c r="A154" s="94" t="s">
        <v>386</v>
      </c>
      <c r="B154" s="95"/>
      <c r="C154" s="96" t="s">
        <v>97</v>
      </c>
      <c r="D154" s="97"/>
      <c r="E154" s="98"/>
      <c r="F154" s="48">
        <v>1</v>
      </c>
      <c r="G154" s="26"/>
      <c r="H154" s="145"/>
      <c r="I154" s="113"/>
    </row>
    <row r="155" spans="1:9" s="39" customFormat="1" x14ac:dyDescent="0.25">
      <c r="A155" s="94" t="s">
        <v>387</v>
      </c>
      <c r="B155" s="95"/>
      <c r="C155" s="96" t="s">
        <v>79</v>
      </c>
      <c r="D155" s="97"/>
      <c r="E155" s="98"/>
      <c r="F155" s="48">
        <v>4</v>
      </c>
      <c r="G155" s="26"/>
      <c r="H155" s="145"/>
      <c r="I155" s="113"/>
    </row>
    <row r="156" spans="1:9" s="39" customFormat="1" x14ac:dyDescent="0.25">
      <c r="A156" s="94" t="s">
        <v>388</v>
      </c>
      <c r="B156" s="95"/>
      <c r="C156" s="96" t="s">
        <v>98</v>
      </c>
      <c r="D156" s="97"/>
      <c r="E156" s="98"/>
      <c r="F156" s="48">
        <v>8</v>
      </c>
      <c r="G156" s="26"/>
      <c r="H156" s="145"/>
      <c r="I156" s="113"/>
    </row>
    <row r="157" spans="1:9" s="39" customFormat="1" x14ac:dyDescent="0.25">
      <c r="A157" s="94" t="s">
        <v>389</v>
      </c>
      <c r="B157" s="95"/>
      <c r="C157" s="96" t="s">
        <v>99</v>
      </c>
      <c r="D157" s="97"/>
      <c r="E157" s="98"/>
      <c r="F157" s="48">
        <v>2</v>
      </c>
      <c r="G157" s="26"/>
      <c r="H157" s="145"/>
      <c r="I157" s="113"/>
    </row>
    <row r="158" spans="1:9" s="39" customFormat="1" x14ac:dyDescent="0.25">
      <c r="A158" s="94" t="s">
        <v>390</v>
      </c>
      <c r="B158" s="95"/>
      <c r="C158" s="96" t="s">
        <v>100</v>
      </c>
      <c r="D158" s="97"/>
      <c r="E158" s="98"/>
      <c r="F158" s="48">
        <v>2</v>
      </c>
      <c r="G158" s="26"/>
      <c r="H158" s="145"/>
      <c r="I158" s="113"/>
    </row>
    <row r="159" spans="1:9" s="39" customFormat="1" x14ac:dyDescent="0.25">
      <c r="A159" s="94" t="s">
        <v>391</v>
      </c>
      <c r="B159" s="95"/>
      <c r="C159" s="96" t="s">
        <v>101</v>
      </c>
      <c r="D159" s="97"/>
      <c r="E159" s="98"/>
      <c r="F159" s="48">
        <v>2</v>
      </c>
      <c r="G159" s="26"/>
      <c r="H159" s="145"/>
      <c r="I159" s="113"/>
    </row>
    <row r="160" spans="1:9" s="39" customFormat="1" x14ac:dyDescent="0.25">
      <c r="A160" s="94" t="s">
        <v>392</v>
      </c>
      <c r="B160" s="95"/>
      <c r="C160" s="96" t="s">
        <v>102</v>
      </c>
      <c r="D160" s="97"/>
      <c r="E160" s="98"/>
      <c r="F160" s="48">
        <v>12</v>
      </c>
      <c r="G160" s="26"/>
      <c r="H160" s="145"/>
      <c r="I160" s="113"/>
    </row>
    <row r="161" spans="1:9" s="39" customFormat="1" x14ac:dyDescent="0.25">
      <c r="A161" s="94" t="s">
        <v>393</v>
      </c>
      <c r="B161" s="95"/>
      <c r="C161" s="96" t="s">
        <v>103</v>
      </c>
      <c r="D161" s="97"/>
      <c r="E161" s="98"/>
      <c r="F161" s="48">
        <v>2</v>
      </c>
      <c r="G161" s="26"/>
      <c r="H161" s="145"/>
      <c r="I161" s="113"/>
    </row>
    <row r="162" spans="1:9" s="39" customFormat="1" x14ac:dyDescent="0.25">
      <c r="A162" s="94" t="s">
        <v>394</v>
      </c>
      <c r="B162" s="95"/>
      <c r="C162" s="96" t="s">
        <v>104</v>
      </c>
      <c r="D162" s="97"/>
      <c r="E162" s="98"/>
      <c r="F162" s="48">
        <v>1</v>
      </c>
      <c r="G162" s="26"/>
      <c r="H162" s="146"/>
      <c r="I162" s="114"/>
    </row>
    <row r="163" spans="1:9" s="39" customFormat="1" ht="30" customHeight="1" x14ac:dyDescent="0.25">
      <c r="A163" s="94" t="s">
        <v>395</v>
      </c>
      <c r="B163" s="95"/>
      <c r="C163" s="96" t="s">
        <v>401</v>
      </c>
      <c r="D163" s="97"/>
      <c r="E163" s="98"/>
      <c r="F163" s="141">
        <v>1</v>
      </c>
      <c r="G163" s="26"/>
      <c r="H163" s="147"/>
      <c r="I163" s="148">
        <f>F163*H163</f>
        <v>0</v>
      </c>
    </row>
    <row r="164" spans="1:9" s="39" customFormat="1" x14ac:dyDescent="0.25">
      <c r="A164" s="99"/>
      <c r="B164" s="100"/>
      <c r="C164" s="96" t="s">
        <v>212</v>
      </c>
      <c r="D164" s="97"/>
      <c r="E164" s="98"/>
      <c r="F164" s="142"/>
      <c r="G164" s="26"/>
      <c r="H164" s="147"/>
      <c r="I164" s="148"/>
    </row>
    <row r="165" spans="1:9" s="39" customFormat="1" x14ac:dyDescent="0.25">
      <c r="A165" s="99"/>
      <c r="B165" s="100"/>
      <c r="C165" s="40" t="s">
        <v>146</v>
      </c>
      <c r="D165" s="41" t="s">
        <v>105</v>
      </c>
      <c r="E165" s="42" t="s">
        <v>106</v>
      </c>
      <c r="F165" s="142"/>
      <c r="G165" s="26"/>
      <c r="H165" s="147"/>
      <c r="I165" s="148"/>
    </row>
    <row r="166" spans="1:9" s="39" customFormat="1" x14ac:dyDescent="0.25">
      <c r="A166" s="99"/>
      <c r="B166" s="100"/>
      <c r="C166" s="40" t="s">
        <v>147</v>
      </c>
      <c r="D166" s="41" t="s">
        <v>109</v>
      </c>
      <c r="E166" s="42" t="s">
        <v>106</v>
      </c>
      <c r="F166" s="142"/>
      <c r="G166" s="26"/>
      <c r="H166" s="147"/>
      <c r="I166" s="148"/>
    </row>
    <row r="167" spans="1:9" s="39" customFormat="1" x14ac:dyDescent="0.25">
      <c r="A167" s="99"/>
      <c r="B167" s="100"/>
      <c r="C167" s="40" t="s">
        <v>148</v>
      </c>
      <c r="D167" s="41" t="s">
        <v>107</v>
      </c>
      <c r="E167" s="42" t="s">
        <v>106</v>
      </c>
      <c r="F167" s="142"/>
      <c r="G167" s="26"/>
      <c r="H167" s="147"/>
      <c r="I167" s="148"/>
    </row>
    <row r="168" spans="1:9" s="39" customFormat="1" x14ac:dyDescent="0.25">
      <c r="A168" s="99"/>
      <c r="B168" s="100"/>
      <c r="C168" s="40" t="s">
        <v>149</v>
      </c>
      <c r="D168" s="41" t="s">
        <v>108</v>
      </c>
      <c r="E168" s="42" t="s">
        <v>106</v>
      </c>
      <c r="F168" s="142"/>
      <c r="G168" s="26"/>
      <c r="H168" s="147"/>
      <c r="I168" s="148"/>
    </row>
    <row r="169" spans="1:9" s="39" customFormat="1" ht="30" x14ac:dyDescent="0.25">
      <c r="A169" s="99"/>
      <c r="B169" s="100"/>
      <c r="C169" s="40" t="s">
        <v>150</v>
      </c>
      <c r="D169" s="41" t="s">
        <v>110</v>
      </c>
      <c r="E169" s="42" t="s">
        <v>111</v>
      </c>
      <c r="F169" s="142"/>
      <c r="G169" s="26"/>
      <c r="H169" s="147"/>
      <c r="I169" s="148"/>
    </row>
    <row r="170" spans="1:9" s="39" customFormat="1" x14ac:dyDescent="0.25">
      <c r="A170" s="99"/>
      <c r="B170" s="100"/>
      <c r="C170" s="40" t="s">
        <v>151</v>
      </c>
      <c r="D170" s="41" t="s">
        <v>112</v>
      </c>
      <c r="E170" s="42" t="s">
        <v>111</v>
      </c>
      <c r="F170" s="142"/>
      <c r="G170" s="26"/>
      <c r="H170" s="147"/>
      <c r="I170" s="148"/>
    </row>
    <row r="171" spans="1:9" s="39" customFormat="1" ht="75" x14ac:dyDescent="0.25">
      <c r="A171" s="99"/>
      <c r="B171" s="100"/>
      <c r="C171" s="40" t="s">
        <v>152</v>
      </c>
      <c r="D171" s="41" t="s">
        <v>113</v>
      </c>
      <c r="E171" s="42" t="s">
        <v>114</v>
      </c>
      <c r="F171" s="142"/>
      <c r="G171" s="26"/>
      <c r="H171" s="147"/>
      <c r="I171" s="148"/>
    </row>
    <row r="172" spans="1:9" s="39" customFormat="1" ht="75" x14ac:dyDescent="0.25">
      <c r="A172" s="99"/>
      <c r="B172" s="100"/>
      <c r="C172" s="40" t="s">
        <v>153</v>
      </c>
      <c r="D172" s="41" t="s">
        <v>115</v>
      </c>
      <c r="E172" s="42" t="s">
        <v>114</v>
      </c>
      <c r="F172" s="142"/>
      <c r="G172" s="26"/>
      <c r="H172" s="147"/>
      <c r="I172" s="148"/>
    </row>
    <row r="173" spans="1:9" s="39" customFormat="1" ht="30" x14ac:dyDescent="0.25">
      <c r="A173" s="99"/>
      <c r="B173" s="100"/>
      <c r="C173" s="40" t="s">
        <v>154</v>
      </c>
      <c r="D173" s="41">
        <v>316</v>
      </c>
      <c r="E173" s="42" t="s">
        <v>114</v>
      </c>
      <c r="F173" s="142"/>
      <c r="G173" s="26"/>
      <c r="H173" s="147"/>
      <c r="I173" s="148"/>
    </row>
    <row r="174" spans="1:9" s="39" customFormat="1" x14ac:dyDescent="0.25">
      <c r="A174" s="99"/>
      <c r="B174" s="100"/>
      <c r="C174" s="103" t="s">
        <v>155</v>
      </c>
      <c r="D174" s="43" t="s">
        <v>116</v>
      </c>
      <c r="E174" s="44" t="s">
        <v>117</v>
      </c>
      <c r="F174" s="142"/>
      <c r="G174" s="26"/>
      <c r="H174" s="147"/>
      <c r="I174" s="148"/>
    </row>
    <row r="175" spans="1:9" s="39" customFormat="1" ht="30" x14ac:dyDescent="0.25">
      <c r="A175" s="99"/>
      <c r="B175" s="100"/>
      <c r="C175" s="104"/>
      <c r="D175" s="45" t="s">
        <v>118</v>
      </c>
      <c r="E175" s="46"/>
      <c r="F175" s="142"/>
      <c r="G175" s="26"/>
      <c r="H175" s="147"/>
      <c r="I175" s="148"/>
    </row>
    <row r="176" spans="1:9" s="39" customFormat="1" x14ac:dyDescent="0.25">
      <c r="A176" s="99"/>
      <c r="B176" s="100"/>
      <c r="C176" s="40" t="s">
        <v>156</v>
      </c>
      <c r="D176" s="41" t="s">
        <v>119</v>
      </c>
      <c r="E176" s="42" t="s">
        <v>120</v>
      </c>
      <c r="F176" s="142"/>
      <c r="G176" s="26"/>
      <c r="H176" s="147"/>
      <c r="I176" s="148"/>
    </row>
    <row r="177" spans="1:9" s="39" customFormat="1" x14ac:dyDescent="0.25">
      <c r="A177" s="99"/>
      <c r="B177" s="100"/>
      <c r="C177" s="40" t="s">
        <v>157</v>
      </c>
      <c r="D177" s="41" t="s">
        <v>121</v>
      </c>
      <c r="E177" s="42"/>
      <c r="F177" s="142"/>
      <c r="G177" s="26"/>
      <c r="H177" s="147"/>
      <c r="I177" s="148"/>
    </row>
    <row r="178" spans="1:9" s="39" customFormat="1" ht="45" x14ac:dyDescent="0.25">
      <c r="A178" s="99"/>
      <c r="B178" s="100"/>
      <c r="C178" s="40" t="s">
        <v>158</v>
      </c>
      <c r="D178" s="41" t="s">
        <v>122</v>
      </c>
      <c r="E178" s="42"/>
      <c r="F178" s="142"/>
      <c r="G178" s="26"/>
      <c r="H178" s="147"/>
      <c r="I178" s="148"/>
    </row>
    <row r="179" spans="1:9" s="39" customFormat="1" x14ac:dyDescent="0.25">
      <c r="A179" s="99"/>
      <c r="B179" s="100"/>
      <c r="C179" s="40" t="s">
        <v>159</v>
      </c>
      <c r="D179" s="41" t="s">
        <v>123</v>
      </c>
      <c r="E179" s="42" t="s">
        <v>111</v>
      </c>
      <c r="F179" s="142"/>
      <c r="G179" s="26"/>
      <c r="H179" s="147"/>
      <c r="I179" s="148"/>
    </row>
    <row r="180" spans="1:9" s="39" customFormat="1" ht="45" x14ac:dyDescent="0.25">
      <c r="A180" s="99"/>
      <c r="B180" s="100"/>
      <c r="C180" s="40" t="s">
        <v>160</v>
      </c>
      <c r="D180" s="41" t="s">
        <v>124</v>
      </c>
      <c r="E180" s="42"/>
      <c r="F180" s="142"/>
      <c r="G180" s="26"/>
      <c r="H180" s="147"/>
      <c r="I180" s="148"/>
    </row>
    <row r="181" spans="1:9" s="39" customFormat="1" x14ac:dyDescent="0.25">
      <c r="A181" s="99"/>
      <c r="B181" s="100"/>
      <c r="C181" s="105" t="s">
        <v>213</v>
      </c>
      <c r="D181" s="106"/>
      <c r="E181" s="107"/>
      <c r="F181" s="142"/>
      <c r="G181" s="26"/>
      <c r="H181" s="147"/>
      <c r="I181" s="148"/>
    </row>
    <row r="182" spans="1:9" s="39" customFormat="1" x14ac:dyDescent="0.25">
      <c r="A182" s="99"/>
      <c r="B182" s="100"/>
      <c r="C182" s="103" t="s">
        <v>161</v>
      </c>
      <c r="D182" s="43" t="s">
        <v>131</v>
      </c>
      <c r="E182" s="44" t="s">
        <v>125</v>
      </c>
      <c r="F182" s="142"/>
      <c r="G182" s="26"/>
      <c r="H182" s="147"/>
      <c r="I182" s="148"/>
    </row>
    <row r="183" spans="1:9" s="39" customFormat="1" ht="30" x14ac:dyDescent="0.25">
      <c r="A183" s="99"/>
      <c r="B183" s="100"/>
      <c r="C183" s="104"/>
      <c r="D183" s="45" t="s">
        <v>126</v>
      </c>
      <c r="E183" s="46"/>
      <c r="F183" s="142"/>
      <c r="G183" s="26"/>
      <c r="H183" s="147"/>
      <c r="I183" s="148"/>
    </row>
    <row r="184" spans="1:9" s="39" customFormat="1" x14ac:dyDescent="0.25">
      <c r="A184" s="99"/>
      <c r="B184" s="100"/>
      <c r="C184" s="103" t="s">
        <v>162</v>
      </c>
      <c r="D184" s="43" t="s">
        <v>130</v>
      </c>
      <c r="E184" s="44" t="s">
        <v>125</v>
      </c>
      <c r="F184" s="142"/>
      <c r="G184" s="26"/>
      <c r="H184" s="147"/>
      <c r="I184" s="148"/>
    </row>
    <row r="185" spans="1:9" s="39" customFormat="1" ht="30" x14ac:dyDescent="0.25">
      <c r="A185" s="99"/>
      <c r="B185" s="100"/>
      <c r="C185" s="104"/>
      <c r="D185" s="45" t="s">
        <v>126</v>
      </c>
      <c r="E185" s="46"/>
      <c r="F185" s="142"/>
      <c r="G185" s="26"/>
      <c r="H185" s="147"/>
      <c r="I185" s="148"/>
    </row>
    <row r="186" spans="1:9" s="39" customFormat="1" ht="45" x14ac:dyDescent="0.25">
      <c r="A186" s="99"/>
      <c r="B186" s="100"/>
      <c r="C186" s="40" t="s">
        <v>163</v>
      </c>
      <c r="D186" s="41" t="s">
        <v>127</v>
      </c>
      <c r="E186" s="42" t="s">
        <v>128</v>
      </c>
      <c r="F186" s="142"/>
      <c r="G186" s="26"/>
      <c r="H186" s="147"/>
      <c r="I186" s="148"/>
    </row>
    <row r="187" spans="1:9" s="39" customFormat="1" ht="30" x14ac:dyDescent="0.25">
      <c r="A187" s="99"/>
      <c r="B187" s="100"/>
      <c r="C187" s="40" t="s">
        <v>164</v>
      </c>
      <c r="D187" s="41" t="s">
        <v>129</v>
      </c>
      <c r="E187" s="42" t="s">
        <v>111</v>
      </c>
      <c r="F187" s="142"/>
      <c r="G187" s="26"/>
      <c r="H187" s="147"/>
      <c r="I187" s="148"/>
    </row>
    <row r="188" spans="1:9" s="39" customFormat="1" ht="30" x14ac:dyDescent="0.25">
      <c r="A188" s="99"/>
      <c r="B188" s="100"/>
      <c r="C188" s="40" t="s">
        <v>165</v>
      </c>
      <c r="D188" s="41" t="s">
        <v>132</v>
      </c>
      <c r="E188" s="42" t="s">
        <v>111</v>
      </c>
      <c r="F188" s="142"/>
      <c r="G188" s="26"/>
      <c r="H188" s="147"/>
      <c r="I188" s="148"/>
    </row>
    <row r="189" spans="1:9" s="39" customFormat="1" x14ac:dyDescent="0.25">
      <c r="A189" s="99"/>
      <c r="B189" s="100"/>
      <c r="C189" s="40" t="s">
        <v>166</v>
      </c>
      <c r="D189" s="41" t="s">
        <v>133</v>
      </c>
      <c r="E189" s="42" t="s">
        <v>120</v>
      </c>
      <c r="F189" s="142"/>
      <c r="G189" s="26"/>
      <c r="H189" s="147"/>
      <c r="I189" s="148"/>
    </row>
    <row r="190" spans="1:9" s="39" customFormat="1" x14ac:dyDescent="0.25">
      <c r="A190" s="99"/>
      <c r="B190" s="100"/>
      <c r="C190" s="40" t="s">
        <v>167</v>
      </c>
      <c r="D190" s="41" t="s">
        <v>134</v>
      </c>
      <c r="E190" s="42" t="s">
        <v>120</v>
      </c>
      <c r="F190" s="142"/>
      <c r="G190" s="26"/>
      <c r="H190" s="147"/>
      <c r="I190" s="148"/>
    </row>
    <row r="191" spans="1:9" s="39" customFormat="1" ht="29.45" customHeight="1" x14ac:dyDescent="0.25">
      <c r="A191" s="99"/>
      <c r="B191" s="100"/>
      <c r="C191" s="40" t="s">
        <v>168</v>
      </c>
      <c r="D191" s="41" t="s">
        <v>135</v>
      </c>
      <c r="E191" s="42" t="s">
        <v>128</v>
      </c>
      <c r="F191" s="142"/>
      <c r="G191" s="26"/>
      <c r="H191" s="147"/>
      <c r="I191" s="148"/>
    </row>
    <row r="192" spans="1:9" s="39" customFormat="1" ht="31.9" customHeight="1" x14ac:dyDescent="0.25">
      <c r="A192" s="99"/>
      <c r="B192" s="100"/>
      <c r="C192" s="40" t="s">
        <v>169</v>
      </c>
      <c r="D192" s="41" t="s">
        <v>136</v>
      </c>
      <c r="E192" s="42" t="s">
        <v>128</v>
      </c>
      <c r="F192" s="142"/>
      <c r="G192" s="26"/>
      <c r="H192" s="147"/>
      <c r="I192" s="148"/>
    </row>
    <row r="193" spans="1:9" s="39" customFormat="1" ht="30" x14ac:dyDescent="0.25">
      <c r="A193" s="99"/>
      <c r="B193" s="100"/>
      <c r="C193" s="40" t="s">
        <v>170</v>
      </c>
      <c r="D193" s="41" t="s">
        <v>137</v>
      </c>
      <c r="E193" s="42" t="s">
        <v>138</v>
      </c>
      <c r="F193" s="142"/>
      <c r="G193" s="26"/>
      <c r="H193" s="147"/>
      <c r="I193" s="148"/>
    </row>
    <row r="194" spans="1:9" s="39" customFormat="1" ht="45" x14ac:dyDescent="0.25">
      <c r="A194" s="99"/>
      <c r="B194" s="100"/>
      <c r="C194" s="40" t="s">
        <v>171</v>
      </c>
      <c r="D194" s="41" t="s">
        <v>139</v>
      </c>
      <c r="E194" s="42" t="s">
        <v>125</v>
      </c>
      <c r="F194" s="142"/>
      <c r="G194" s="26"/>
      <c r="H194" s="147"/>
      <c r="I194" s="148"/>
    </row>
    <row r="195" spans="1:9" s="39" customFormat="1" ht="39.6" customHeight="1" x14ac:dyDescent="0.25">
      <c r="A195" s="99"/>
      <c r="B195" s="100"/>
      <c r="C195" s="40" t="s">
        <v>172</v>
      </c>
      <c r="D195" s="41" t="s">
        <v>140</v>
      </c>
      <c r="E195" s="42"/>
      <c r="F195" s="142"/>
      <c r="G195" s="26"/>
      <c r="H195" s="147"/>
      <c r="I195" s="148"/>
    </row>
    <row r="196" spans="1:9" s="39" customFormat="1" x14ac:dyDescent="0.25">
      <c r="A196" s="99"/>
      <c r="B196" s="100"/>
      <c r="C196" s="105" t="s">
        <v>214</v>
      </c>
      <c r="D196" s="106"/>
      <c r="E196" s="107"/>
      <c r="F196" s="142"/>
      <c r="G196" s="26"/>
      <c r="H196" s="147"/>
      <c r="I196" s="148"/>
    </row>
    <row r="197" spans="1:9" s="39" customFormat="1" x14ac:dyDescent="0.25">
      <c r="A197" s="99"/>
      <c r="B197" s="100"/>
      <c r="C197" s="103" t="s">
        <v>173</v>
      </c>
      <c r="D197" s="43" t="s">
        <v>141</v>
      </c>
      <c r="E197" s="44" t="s">
        <v>114</v>
      </c>
      <c r="F197" s="142"/>
      <c r="G197" s="26"/>
      <c r="H197" s="147"/>
      <c r="I197" s="148"/>
    </row>
    <row r="198" spans="1:9" s="39" customFormat="1" ht="30" x14ac:dyDescent="0.25">
      <c r="A198" s="99"/>
      <c r="B198" s="100"/>
      <c r="C198" s="104"/>
      <c r="D198" s="45" t="s">
        <v>126</v>
      </c>
      <c r="E198" s="46"/>
      <c r="F198" s="142"/>
      <c r="G198" s="28"/>
      <c r="H198" s="147"/>
      <c r="I198" s="148"/>
    </row>
    <row r="199" spans="1:9" s="39" customFormat="1" x14ac:dyDescent="0.25">
      <c r="A199" s="99"/>
      <c r="B199" s="100"/>
      <c r="C199" s="40" t="s">
        <v>340</v>
      </c>
      <c r="D199" s="41" t="s">
        <v>142</v>
      </c>
      <c r="E199" s="42" t="s">
        <v>143</v>
      </c>
      <c r="F199" s="142"/>
      <c r="G199" s="26"/>
      <c r="H199" s="147"/>
      <c r="I199" s="148"/>
    </row>
    <row r="200" spans="1:9" s="39" customFormat="1" ht="30" x14ac:dyDescent="0.25">
      <c r="A200" s="99"/>
      <c r="B200" s="100"/>
      <c r="C200" s="40" t="s">
        <v>174</v>
      </c>
      <c r="D200" s="41" t="s">
        <v>144</v>
      </c>
      <c r="E200" s="42" t="s">
        <v>145</v>
      </c>
      <c r="F200" s="142"/>
      <c r="G200" s="26"/>
      <c r="H200" s="147"/>
      <c r="I200" s="148"/>
    </row>
    <row r="201" spans="1:9" s="39" customFormat="1" x14ac:dyDescent="0.25">
      <c r="A201" s="99"/>
      <c r="B201" s="100"/>
      <c r="C201" s="105" t="s">
        <v>215</v>
      </c>
      <c r="D201" s="106"/>
      <c r="E201" s="107"/>
      <c r="F201" s="142"/>
      <c r="G201" s="26"/>
      <c r="H201" s="147"/>
      <c r="I201" s="148"/>
    </row>
    <row r="202" spans="1:9" s="39" customFormat="1" ht="30" x14ac:dyDescent="0.25">
      <c r="A202" s="99"/>
      <c r="B202" s="100"/>
      <c r="C202" s="40" t="s">
        <v>175</v>
      </c>
      <c r="D202" s="41" t="s">
        <v>176</v>
      </c>
      <c r="E202" s="42" t="s">
        <v>177</v>
      </c>
      <c r="F202" s="142"/>
      <c r="G202" s="26"/>
      <c r="H202" s="147"/>
      <c r="I202" s="148"/>
    </row>
    <row r="203" spans="1:9" s="39" customFormat="1" ht="30" x14ac:dyDescent="0.25">
      <c r="A203" s="99"/>
      <c r="B203" s="100"/>
      <c r="C203" s="40" t="s">
        <v>178</v>
      </c>
      <c r="D203" s="41" t="s">
        <v>179</v>
      </c>
      <c r="E203" s="42"/>
      <c r="F203" s="142"/>
      <c r="G203" s="26"/>
      <c r="H203" s="147"/>
      <c r="I203" s="148"/>
    </row>
    <row r="204" spans="1:9" s="39" customFormat="1" ht="28.9" customHeight="1" x14ac:dyDescent="0.25">
      <c r="A204" s="99"/>
      <c r="B204" s="100"/>
      <c r="C204" s="103" t="s">
        <v>180</v>
      </c>
      <c r="D204" s="43" t="s">
        <v>181</v>
      </c>
      <c r="E204" s="44"/>
      <c r="F204" s="142"/>
      <c r="G204" s="26"/>
      <c r="H204" s="147"/>
      <c r="I204" s="148"/>
    </row>
    <row r="205" spans="1:9" s="39" customFormat="1" ht="30" x14ac:dyDescent="0.25">
      <c r="A205" s="99"/>
      <c r="B205" s="100"/>
      <c r="C205" s="104"/>
      <c r="D205" s="45" t="s">
        <v>182</v>
      </c>
      <c r="E205" s="46"/>
      <c r="F205" s="142"/>
      <c r="G205" s="26"/>
      <c r="H205" s="147"/>
      <c r="I205" s="148"/>
    </row>
    <row r="206" spans="1:9" s="39" customFormat="1" ht="30" x14ac:dyDescent="0.25">
      <c r="A206" s="99"/>
      <c r="B206" s="100"/>
      <c r="C206" s="40" t="s">
        <v>183</v>
      </c>
      <c r="D206" s="41" t="s">
        <v>184</v>
      </c>
      <c r="E206" s="42" t="s">
        <v>128</v>
      </c>
      <c r="F206" s="142"/>
      <c r="G206" s="26"/>
      <c r="H206" s="147"/>
      <c r="I206" s="148"/>
    </row>
    <row r="207" spans="1:9" s="39" customFormat="1" x14ac:dyDescent="0.25">
      <c r="A207" s="99"/>
      <c r="B207" s="100"/>
      <c r="C207" s="40" t="s">
        <v>185</v>
      </c>
      <c r="D207" s="41" t="s">
        <v>186</v>
      </c>
      <c r="E207" s="42" t="s">
        <v>187</v>
      </c>
      <c r="F207" s="142"/>
      <c r="G207" s="26"/>
      <c r="H207" s="147"/>
      <c r="I207" s="148"/>
    </row>
    <row r="208" spans="1:9" s="39" customFormat="1" x14ac:dyDescent="0.25">
      <c r="A208" s="99"/>
      <c r="B208" s="100"/>
      <c r="C208" s="103" t="s">
        <v>190</v>
      </c>
      <c r="D208" s="47" t="s">
        <v>188</v>
      </c>
      <c r="E208" s="44" t="s">
        <v>187</v>
      </c>
      <c r="F208" s="142"/>
      <c r="G208" s="26"/>
      <c r="H208" s="147"/>
      <c r="I208" s="148"/>
    </row>
    <row r="209" spans="1:9" s="39" customFormat="1" ht="30" x14ac:dyDescent="0.25">
      <c r="A209" s="99"/>
      <c r="B209" s="100"/>
      <c r="C209" s="104"/>
      <c r="D209" s="45" t="s">
        <v>189</v>
      </c>
      <c r="E209" s="46"/>
      <c r="F209" s="142"/>
      <c r="G209" s="26"/>
      <c r="H209" s="147"/>
      <c r="I209" s="148"/>
    </row>
    <row r="210" spans="1:9" s="39" customFormat="1" ht="60" x14ac:dyDescent="0.25">
      <c r="A210" s="99"/>
      <c r="B210" s="100"/>
      <c r="C210" s="40" t="s">
        <v>191</v>
      </c>
      <c r="D210" s="41" t="s">
        <v>192</v>
      </c>
      <c r="E210" s="42" t="s">
        <v>193</v>
      </c>
      <c r="F210" s="142"/>
      <c r="G210" s="26"/>
      <c r="H210" s="147"/>
      <c r="I210" s="148"/>
    </row>
    <row r="211" spans="1:9" s="39" customFormat="1" x14ac:dyDescent="0.25">
      <c r="A211" s="99"/>
      <c r="B211" s="100"/>
      <c r="C211" s="40" t="s">
        <v>196</v>
      </c>
      <c r="D211" s="41" t="s">
        <v>194</v>
      </c>
      <c r="E211" s="42" t="s">
        <v>195</v>
      </c>
      <c r="F211" s="142"/>
      <c r="G211" s="26"/>
      <c r="H211" s="147"/>
      <c r="I211" s="148"/>
    </row>
    <row r="212" spans="1:9" s="39" customFormat="1" ht="28.9" customHeight="1" x14ac:dyDescent="0.25">
      <c r="A212" s="99"/>
      <c r="B212" s="100"/>
      <c r="C212" s="103" t="s">
        <v>197</v>
      </c>
      <c r="D212" s="43" t="s">
        <v>181</v>
      </c>
      <c r="E212" s="44"/>
      <c r="F212" s="142"/>
      <c r="G212" s="26"/>
      <c r="H212" s="147"/>
      <c r="I212" s="148"/>
    </row>
    <row r="213" spans="1:9" s="39" customFormat="1" ht="30" x14ac:dyDescent="0.25">
      <c r="A213" s="99"/>
      <c r="B213" s="100"/>
      <c r="C213" s="104"/>
      <c r="D213" s="45" t="s">
        <v>182</v>
      </c>
      <c r="E213" s="46"/>
      <c r="F213" s="142"/>
      <c r="G213" s="26"/>
      <c r="H213" s="147"/>
      <c r="I213" s="148"/>
    </row>
    <row r="214" spans="1:9" s="39" customFormat="1" x14ac:dyDescent="0.25">
      <c r="A214" s="99"/>
      <c r="B214" s="100"/>
      <c r="C214" s="105" t="s">
        <v>216</v>
      </c>
      <c r="D214" s="106"/>
      <c r="E214" s="107"/>
      <c r="F214" s="142"/>
      <c r="G214" s="26"/>
      <c r="H214" s="147"/>
      <c r="I214" s="148"/>
    </row>
    <row r="215" spans="1:9" s="39" customFormat="1" ht="30" x14ac:dyDescent="0.25">
      <c r="A215" s="99"/>
      <c r="B215" s="100"/>
      <c r="C215" s="40" t="s">
        <v>198</v>
      </c>
      <c r="D215" s="41" t="s">
        <v>199</v>
      </c>
      <c r="E215" s="42" t="s">
        <v>200</v>
      </c>
      <c r="F215" s="142"/>
      <c r="G215" s="26"/>
      <c r="H215" s="147"/>
      <c r="I215" s="148"/>
    </row>
    <row r="216" spans="1:9" s="39" customFormat="1" x14ac:dyDescent="0.25">
      <c r="A216" s="99"/>
      <c r="B216" s="100"/>
      <c r="C216" s="40" t="s">
        <v>201</v>
      </c>
      <c r="D216" s="41" t="s">
        <v>202</v>
      </c>
      <c r="E216" s="42" t="s">
        <v>203</v>
      </c>
      <c r="F216" s="142"/>
      <c r="G216" s="26"/>
      <c r="H216" s="147"/>
      <c r="I216" s="148"/>
    </row>
    <row r="217" spans="1:9" s="39" customFormat="1" x14ac:dyDescent="0.25">
      <c r="A217" s="99"/>
      <c r="B217" s="100"/>
      <c r="C217" s="40" t="s">
        <v>204</v>
      </c>
      <c r="D217" s="41" t="s">
        <v>205</v>
      </c>
      <c r="E217" s="42" t="s">
        <v>203</v>
      </c>
      <c r="F217" s="142"/>
      <c r="G217" s="26"/>
      <c r="H217" s="147"/>
      <c r="I217" s="148"/>
    </row>
    <row r="218" spans="1:9" s="39" customFormat="1" ht="30" x14ac:dyDescent="0.25">
      <c r="A218" s="99"/>
      <c r="B218" s="100"/>
      <c r="C218" s="40" t="s">
        <v>206</v>
      </c>
      <c r="D218" s="41" t="s">
        <v>207</v>
      </c>
      <c r="E218" s="42" t="s">
        <v>203</v>
      </c>
      <c r="F218" s="142"/>
      <c r="G218" s="26"/>
      <c r="H218" s="147"/>
      <c r="I218" s="148"/>
    </row>
    <row r="219" spans="1:9" s="39" customFormat="1" ht="30" x14ac:dyDescent="0.25">
      <c r="A219" s="99"/>
      <c r="B219" s="100"/>
      <c r="C219" s="40" t="s">
        <v>208</v>
      </c>
      <c r="D219" s="41" t="s">
        <v>210</v>
      </c>
      <c r="E219" s="42"/>
      <c r="F219" s="142"/>
      <c r="G219" s="26"/>
      <c r="H219" s="147"/>
      <c r="I219" s="148"/>
    </row>
    <row r="220" spans="1:9" s="39" customFormat="1" ht="45" x14ac:dyDescent="0.25">
      <c r="A220" s="99"/>
      <c r="B220" s="100"/>
      <c r="C220" s="40" t="s">
        <v>209</v>
      </c>
      <c r="D220" s="41" t="s">
        <v>211</v>
      </c>
      <c r="E220" s="42"/>
      <c r="F220" s="142"/>
      <c r="G220" s="26"/>
      <c r="H220" s="147"/>
      <c r="I220" s="148"/>
    </row>
    <row r="221" spans="1:9" s="39" customFormat="1" x14ac:dyDescent="0.25">
      <c r="A221" s="99"/>
      <c r="B221" s="100"/>
      <c r="C221" s="105" t="s">
        <v>217</v>
      </c>
      <c r="D221" s="106"/>
      <c r="E221" s="107"/>
      <c r="F221" s="142"/>
      <c r="G221" s="26"/>
      <c r="H221" s="147"/>
      <c r="I221" s="148"/>
    </row>
    <row r="222" spans="1:9" s="39" customFormat="1" ht="30" x14ac:dyDescent="0.25">
      <c r="A222" s="99"/>
      <c r="B222" s="100"/>
      <c r="C222" s="40" t="s">
        <v>218</v>
      </c>
      <c r="D222" s="41" t="s">
        <v>219</v>
      </c>
      <c r="E222" s="42"/>
      <c r="F222" s="142"/>
      <c r="G222" s="26"/>
      <c r="H222" s="147"/>
      <c r="I222" s="148"/>
    </row>
    <row r="223" spans="1:9" s="39" customFormat="1" ht="30" x14ac:dyDescent="0.25">
      <c r="A223" s="99"/>
      <c r="B223" s="100"/>
      <c r="C223" s="40" t="s">
        <v>220</v>
      </c>
      <c r="D223" s="41" t="s">
        <v>221</v>
      </c>
      <c r="E223" s="42" t="s">
        <v>114</v>
      </c>
      <c r="F223" s="142"/>
      <c r="G223" s="26"/>
      <c r="H223" s="147"/>
      <c r="I223" s="148"/>
    </row>
    <row r="224" spans="1:9" s="39" customFormat="1" ht="30" x14ac:dyDescent="0.25">
      <c r="A224" s="99"/>
      <c r="B224" s="100"/>
      <c r="C224" s="40" t="s">
        <v>222</v>
      </c>
      <c r="D224" s="41" t="s">
        <v>223</v>
      </c>
      <c r="E224" s="42"/>
      <c r="F224" s="142"/>
      <c r="G224" s="26"/>
      <c r="H224" s="147"/>
      <c r="I224" s="148"/>
    </row>
    <row r="225" spans="1:9" s="39" customFormat="1" ht="45" x14ac:dyDescent="0.25">
      <c r="A225" s="99"/>
      <c r="B225" s="100"/>
      <c r="C225" s="40" t="s">
        <v>224</v>
      </c>
      <c r="D225" s="41" t="s">
        <v>225</v>
      </c>
      <c r="E225" s="42"/>
      <c r="F225" s="142"/>
      <c r="G225" s="26"/>
      <c r="H225" s="147"/>
      <c r="I225" s="148"/>
    </row>
    <row r="226" spans="1:9" s="39" customFormat="1" ht="60" x14ac:dyDescent="0.25">
      <c r="A226" s="99"/>
      <c r="B226" s="100"/>
      <c r="C226" s="40" t="s">
        <v>226</v>
      </c>
      <c r="D226" s="41" t="s">
        <v>227</v>
      </c>
      <c r="E226" s="42"/>
      <c r="F226" s="142"/>
      <c r="G226" s="26"/>
      <c r="H226" s="147"/>
      <c r="I226" s="148"/>
    </row>
    <row r="227" spans="1:9" s="39" customFormat="1" ht="45" x14ac:dyDescent="0.25">
      <c r="A227" s="99"/>
      <c r="B227" s="100"/>
      <c r="C227" s="40" t="s">
        <v>228</v>
      </c>
      <c r="D227" s="41" t="s">
        <v>229</v>
      </c>
      <c r="E227" s="42"/>
      <c r="F227" s="142"/>
      <c r="G227" s="26"/>
      <c r="H227" s="147"/>
      <c r="I227" s="148"/>
    </row>
    <row r="228" spans="1:9" s="39" customFormat="1" x14ac:dyDescent="0.25">
      <c r="A228" s="99"/>
      <c r="B228" s="100"/>
      <c r="C228" s="40" t="s">
        <v>230</v>
      </c>
      <c r="D228" s="41" t="s">
        <v>231</v>
      </c>
      <c r="E228" s="42" t="s">
        <v>232</v>
      </c>
      <c r="F228" s="142"/>
      <c r="G228" s="26"/>
      <c r="H228" s="147"/>
      <c r="I228" s="148"/>
    </row>
    <row r="229" spans="1:9" s="39" customFormat="1" x14ac:dyDescent="0.25">
      <c r="A229" s="99"/>
      <c r="B229" s="100"/>
      <c r="C229" s="105" t="s">
        <v>233</v>
      </c>
      <c r="D229" s="106"/>
      <c r="E229" s="107"/>
      <c r="F229" s="142"/>
      <c r="G229" s="26"/>
      <c r="H229" s="147"/>
      <c r="I229" s="148"/>
    </row>
    <row r="230" spans="1:9" s="39" customFormat="1" x14ac:dyDescent="0.25">
      <c r="A230" s="99"/>
      <c r="B230" s="100"/>
      <c r="C230" s="40" t="s">
        <v>234</v>
      </c>
      <c r="D230" s="41">
        <v>500</v>
      </c>
      <c r="E230" s="42" t="s">
        <v>235</v>
      </c>
      <c r="F230" s="142"/>
      <c r="G230" s="26"/>
      <c r="H230" s="147"/>
      <c r="I230" s="148"/>
    </row>
    <row r="231" spans="1:9" s="39" customFormat="1" x14ac:dyDescent="0.25">
      <c r="A231" s="99"/>
      <c r="B231" s="100"/>
      <c r="C231" s="40" t="s">
        <v>236</v>
      </c>
      <c r="D231" s="41" t="s">
        <v>237</v>
      </c>
      <c r="E231" s="42" t="s">
        <v>238</v>
      </c>
      <c r="F231" s="142"/>
      <c r="G231" s="26"/>
      <c r="H231" s="147"/>
      <c r="I231" s="148"/>
    </row>
    <row r="232" spans="1:9" s="39" customFormat="1" ht="30.6" customHeight="1" x14ac:dyDescent="0.25">
      <c r="A232" s="99"/>
      <c r="B232" s="100"/>
      <c r="C232" s="40" t="s">
        <v>239</v>
      </c>
      <c r="D232" s="41" t="s">
        <v>240</v>
      </c>
      <c r="E232" s="42" t="s">
        <v>241</v>
      </c>
      <c r="F232" s="142"/>
      <c r="G232" s="26"/>
      <c r="H232" s="147"/>
      <c r="I232" s="148"/>
    </row>
    <row r="233" spans="1:9" s="39" customFormat="1" ht="45" x14ac:dyDescent="0.25">
      <c r="A233" s="101"/>
      <c r="B233" s="102"/>
      <c r="C233" s="40" t="s">
        <v>242</v>
      </c>
      <c r="D233" s="41" t="s">
        <v>240</v>
      </c>
      <c r="E233" s="42" t="s">
        <v>243</v>
      </c>
      <c r="F233" s="143"/>
      <c r="G233" s="26"/>
      <c r="H233" s="147"/>
      <c r="I233" s="148"/>
    </row>
    <row r="234" spans="1:9" s="39" customFormat="1" ht="30" customHeight="1" x14ac:dyDescent="0.25">
      <c r="A234" s="94" t="s">
        <v>396</v>
      </c>
      <c r="B234" s="95"/>
      <c r="C234" s="96" t="s">
        <v>401</v>
      </c>
      <c r="D234" s="97"/>
      <c r="E234" s="98"/>
      <c r="F234" s="141">
        <v>3</v>
      </c>
      <c r="G234" s="26"/>
      <c r="H234" s="147"/>
      <c r="I234" s="149">
        <f>F234*H234</f>
        <v>0</v>
      </c>
    </row>
    <row r="235" spans="1:9" s="39" customFormat="1" x14ac:dyDescent="0.25">
      <c r="A235" s="99"/>
      <c r="B235" s="100"/>
      <c r="C235" s="96" t="s">
        <v>212</v>
      </c>
      <c r="D235" s="97"/>
      <c r="E235" s="98"/>
      <c r="F235" s="142"/>
      <c r="G235" s="26"/>
      <c r="H235" s="147"/>
      <c r="I235" s="149"/>
    </row>
    <row r="236" spans="1:9" s="39" customFormat="1" x14ac:dyDescent="0.25">
      <c r="A236" s="99"/>
      <c r="B236" s="100"/>
      <c r="C236" s="40" t="s">
        <v>146</v>
      </c>
      <c r="D236" s="41" t="s">
        <v>105</v>
      </c>
      <c r="E236" s="42" t="s">
        <v>106</v>
      </c>
      <c r="F236" s="142"/>
      <c r="G236" s="26"/>
      <c r="H236" s="147"/>
      <c r="I236" s="149"/>
    </row>
    <row r="237" spans="1:9" s="39" customFormat="1" x14ac:dyDescent="0.25">
      <c r="A237" s="99"/>
      <c r="B237" s="100"/>
      <c r="C237" s="40" t="s">
        <v>147</v>
      </c>
      <c r="D237" s="41" t="s">
        <v>109</v>
      </c>
      <c r="E237" s="42" t="s">
        <v>106</v>
      </c>
      <c r="F237" s="142"/>
      <c r="G237" s="26"/>
      <c r="H237" s="147"/>
      <c r="I237" s="149"/>
    </row>
    <row r="238" spans="1:9" s="39" customFormat="1" x14ac:dyDescent="0.25">
      <c r="A238" s="99"/>
      <c r="B238" s="100"/>
      <c r="C238" s="40" t="s">
        <v>148</v>
      </c>
      <c r="D238" s="41" t="s">
        <v>107</v>
      </c>
      <c r="E238" s="42" t="s">
        <v>106</v>
      </c>
      <c r="F238" s="142"/>
      <c r="G238" s="26"/>
      <c r="H238" s="147"/>
      <c r="I238" s="149"/>
    </row>
    <row r="239" spans="1:9" s="39" customFormat="1" x14ac:dyDescent="0.25">
      <c r="A239" s="99"/>
      <c r="B239" s="100"/>
      <c r="C239" s="40" t="s">
        <v>149</v>
      </c>
      <c r="D239" s="41" t="s">
        <v>108</v>
      </c>
      <c r="E239" s="42" t="s">
        <v>106</v>
      </c>
      <c r="F239" s="142"/>
      <c r="G239" s="26"/>
      <c r="H239" s="147"/>
      <c r="I239" s="149"/>
    </row>
    <row r="240" spans="1:9" s="39" customFormat="1" ht="30" x14ac:dyDescent="0.25">
      <c r="A240" s="99"/>
      <c r="B240" s="100"/>
      <c r="C240" s="40" t="s">
        <v>150</v>
      </c>
      <c r="D240" s="41" t="s">
        <v>110</v>
      </c>
      <c r="E240" s="42" t="s">
        <v>111</v>
      </c>
      <c r="F240" s="142"/>
      <c r="G240" s="26"/>
      <c r="H240" s="147"/>
      <c r="I240" s="149"/>
    </row>
    <row r="241" spans="1:9" s="39" customFormat="1" x14ac:dyDescent="0.25">
      <c r="A241" s="99"/>
      <c r="B241" s="100"/>
      <c r="C241" s="40" t="s">
        <v>151</v>
      </c>
      <c r="D241" s="41" t="s">
        <v>112</v>
      </c>
      <c r="E241" s="42" t="s">
        <v>111</v>
      </c>
      <c r="F241" s="142"/>
      <c r="G241" s="26"/>
      <c r="H241" s="147"/>
      <c r="I241" s="149"/>
    </row>
    <row r="242" spans="1:9" s="39" customFormat="1" ht="75" x14ac:dyDescent="0.25">
      <c r="A242" s="99"/>
      <c r="B242" s="100"/>
      <c r="C242" s="40" t="s">
        <v>152</v>
      </c>
      <c r="D242" s="41" t="s">
        <v>113</v>
      </c>
      <c r="E242" s="42" t="s">
        <v>114</v>
      </c>
      <c r="F242" s="142"/>
      <c r="G242" s="26"/>
      <c r="H242" s="147"/>
      <c r="I242" s="149"/>
    </row>
    <row r="243" spans="1:9" s="39" customFormat="1" ht="75" x14ac:dyDescent="0.25">
      <c r="A243" s="99"/>
      <c r="B243" s="100"/>
      <c r="C243" s="40" t="s">
        <v>153</v>
      </c>
      <c r="D243" s="41" t="s">
        <v>115</v>
      </c>
      <c r="E243" s="42" t="s">
        <v>114</v>
      </c>
      <c r="F243" s="142"/>
      <c r="G243" s="26"/>
      <c r="H243" s="147"/>
      <c r="I243" s="149"/>
    </row>
    <row r="244" spans="1:9" s="39" customFormat="1" ht="30" x14ac:dyDescent="0.25">
      <c r="A244" s="99"/>
      <c r="B244" s="100"/>
      <c r="C244" s="40" t="s">
        <v>154</v>
      </c>
      <c r="D244" s="41">
        <v>316</v>
      </c>
      <c r="E244" s="42" t="s">
        <v>114</v>
      </c>
      <c r="F244" s="142"/>
      <c r="G244" s="26"/>
      <c r="H244" s="147"/>
      <c r="I244" s="149"/>
    </row>
    <row r="245" spans="1:9" s="39" customFormat="1" x14ac:dyDescent="0.25">
      <c r="A245" s="99"/>
      <c r="B245" s="100"/>
      <c r="C245" s="103" t="s">
        <v>155</v>
      </c>
      <c r="D245" s="43" t="s">
        <v>116</v>
      </c>
      <c r="E245" s="44" t="s">
        <v>117</v>
      </c>
      <c r="F245" s="142"/>
      <c r="G245" s="26"/>
      <c r="H245" s="147"/>
      <c r="I245" s="149"/>
    </row>
    <row r="246" spans="1:9" s="39" customFormat="1" ht="30" x14ac:dyDescent="0.25">
      <c r="A246" s="99"/>
      <c r="B246" s="100"/>
      <c r="C246" s="104"/>
      <c r="D246" s="45" t="s">
        <v>118</v>
      </c>
      <c r="E246" s="46"/>
      <c r="F246" s="142"/>
      <c r="G246" s="26"/>
      <c r="H246" s="147"/>
      <c r="I246" s="149"/>
    </row>
    <row r="247" spans="1:9" s="39" customFormat="1" x14ac:dyDescent="0.25">
      <c r="A247" s="99"/>
      <c r="B247" s="100"/>
      <c r="C247" s="40" t="s">
        <v>156</v>
      </c>
      <c r="D247" s="41" t="s">
        <v>119</v>
      </c>
      <c r="E247" s="42" t="s">
        <v>120</v>
      </c>
      <c r="F247" s="142"/>
      <c r="G247" s="26"/>
      <c r="H247" s="147"/>
      <c r="I247" s="149"/>
    </row>
    <row r="248" spans="1:9" s="39" customFormat="1" x14ac:dyDescent="0.25">
      <c r="A248" s="99"/>
      <c r="B248" s="100"/>
      <c r="C248" s="40" t="s">
        <v>157</v>
      </c>
      <c r="D248" s="41" t="s">
        <v>121</v>
      </c>
      <c r="E248" s="42"/>
      <c r="F248" s="142"/>
      <c r="G248" s="26"/>
      <c r="H248" s="147"/>
      <c r="I248" s="149"/>
    </row>
    <row r="249" spans="1:9" s="39" customFormat="1" ht="45" x14ac:dyDescent="0.25">
      <c r="A249" s="99"/>
      <c r="B249" s="100"/>
      <c r="C249" s="40" t="s">
        <v>158</v>
      </c>
      <c r="D249" s="41" t="s">
        <v>122</v>
      </c>
      <c r="E249" s="42"/>
      <c r="F249" s="142"/>
      <c r="G249" s="26"/>
      <c r="H249" s="147"/>
      <c r="I249" s="149"/>
    </row>
    <row r="250" spans="1:9" s="39" customFormat="1" x14ac:dyDescent="0.25">
      <c r="A250" s="99"/>
      <c r="B250" s="100"/>
      <c r="C250" s="40" t="s">
        <v>159</v>
      </c>
      <c r="D250" s="41" t="s">
        <v>123</v>
      </c>
      <c r="E250" s="42" t="s">
        <v>111</v>
      </c>
      <c r="F250" s="142"/>
      <c r="G250" s="26"/>
      <c r="H250" s="147"/>
      <c r="I250" s="149"/>
    </row>
    <row r="251" spans="1:9" s="39" customFormat="1" ht="45" x14ac:dyDescent="0.25">
      <c r="A251" s="99"/>
      <c r="B251" s="100"/>
      <c r="C251" s="40" t="s">
        <v>160</v>
      </c>
      <c r="D251" s="41" t="s">
        <v>124</v>
      </c>
      <c r="E251" s="42"/>
      <c r="F251" s="142"/>
      <c r="G251" s="26"/>
      <c r="H251" s="147"/>
      <c r="I251" s="149"/>
    </row>
    <row r="252" spans="1:9" s="39" customFormat="1" x14ac:dyDescent="0.25">
      <c r="A252" s="99"/>
      <c r="B252" s="100"/>
      <c r="C252" s="105" t="s">
        <v>213</v>
      </c>
      <c r="D252" s="106"/>
      <c r="E252" s="107"/>
      <c r="F252" s="142"/>
      <c r="G252" s="26"/>
      <c r="H252" s="147"/>
      <c r="I252" s="149"/>
    </row>
    <row r="253" spans="1:9" s="39" customFormat="1" x14ac:dyDescent="0.25">
      <c r="A253" s="99"/>
      <c r="B253" s="100"/>
      <c r="C253" s="103" t="s">
        <v>161</v>
      </c>
      <c r="D253" s="43" t="s">
        <v>131</v>
      </c>
      <c r="E253" s="44" t="s">
        <v>125</v>
      </c>
      <c r="F253" s="142"/>
      <c r="G253" s="26"/>
      <c r="H253" s="147"/>
      <c r="I253" s="149"/>
    </row>
    <row r="254" spans="1:9" s="39" customFormat="1" ht="30" x14ac:dyDescent="0.25">
      <c r="A254" s="99"/>
      <c r="B254" s="100"/>
      <c r="C254" s="104"/>
      <c r="D254" s="45" t="s">
        <v>126</v>
      </c>
      <c r="E254" s="46"/>
      <c r="F254" s="142"/>
      <c r="G254" s="26"/>
      <c r="H254" s="147"/>
      <c r="I254" s="149"/>
    </row>
    <row r="255" spans="1:9" s="39" customFormat="1" x14ac:dyDescent="0.25">
      <c r="A255" s="99"/>
      <c r="B255" s="100"/>
      <c r="C255" s="103" t="s">
        <v>162</v>
      </c>
      <c r="D255" s="43" t="s">
        <v>130</v>
      </c>
      <c r="E255" s="44" t="s">
        <v>125</v>
      </c>
      <c r="F255" s="142"/>
      <c r="G255" s="26"/>
      <c r="H255" s="147"/>
      <c r="I255" s="149"/>
    </row>
    <row r="256" spans="1:9" s="39" customFormat="1" ht="30" x14ac:dyDescent="0.25">
      <c r="A256" s="99"/>
      <c r="B256" s="100"/>
      <c r="C256" s="104"/>
      <c r="D256" s="45" t="s">
        <v>126</v>
      </c>
      <c r="E256" s="46"/>
      <c r="F256" s="142"/>
      <c r="G256" s="26"/>
      <c r="H256" s="147"/>
      <c r="I256" s="149"/>
    </row>
    <row r="257" spans="1:9" s="39" customFormat="1" ht="45" x14ac:dyDescent="0.25">
      <c r="A257" s="99"/>
      <c r="B257" s="100"/>
      <c r="C257" s="40" t="s">
        <v>163</v>
      </c>
      <c r="D257" s="41" t="s">
        <v>127</v>
      </c>
      <c r="E257" s="42" t="s">
        <v>128</v>
      </c>
      <c r="F257" s="142"/>
      <c r="G257" s="26"/>
      <c r="H257" s="147"/>
      <c r="I257" s="149"/>
    </row>
    <row r="258" spans="1:9" s="39" customFormat="1" ht="30" x14ac:dyDescent="0.25">
      <c r="A258" s="99"/>
      <c r="B258" s="100"/>
      <c r="C258" s="40" t="s">
        <v>164</v>
      </c>
      <c r="D258" s="41" t="s">
        <v>129</v>
      </c>
      <c r="E258" s="42" t="s">
        <v>111</v>
      </c>
      <c r="F258" s="142"/>
      <c r="G258" s="26"/>
      <c r="H258" s="147"/>
      <c r="I258" s="149"/>
    </row>
    <row r="259" spans="1:9" s="39" customFormat="1" ht="30" x14ac:dyDescent="0.25">
      <c r="A259" s="99"/>
      <c r="B259" s="100"/>
      <c r="C259" s="40" t="s">
        <v>165</v>
      </c>
      <c r="D259" s="41" t="s">
        <v>132</v>
      </c>
      <c r="E259" s="42" t="s">
        <v>111</v>
      </c>
      <c r="F259" s="142"/>
      <c r="G259" s="26"/>
      <c r="H259" s="147"/>
      <c r="I259" s="149"/>
    </row>
    <row r="260" spans="1:9" s="39" customFormat="1" x14ac:dyDescent="0.25">
      <c r="A260" s="99"/>
      <c r="B260" s="100"/>
      <c r="C260" s="40" t="s">
        <v>166</v>
      </c>
      <c r="D260" s="41" t="s">
        <v>133</v>
      </c>
      <c r="E260" s="42" t="s">
        <v>120</v>
      </c>
      <c r="F260" s="142"/>
      <c r="G260" s="26"/>
      <c r="H260" s="147"/>
      <c r="I260" s="149"/>
    </row>
    <row r="261" spans="1:9" s="39" customFormat="1" x14ac:dyDescent="0.25">
      <c r="A261" s="99"/>
      <c r="B261" s="100"/>
      <c r="C261" s="40" t="s">
        <v>167</v>
      </c>
      <c r="D261" s="41" t="s">
        <v>134</v>
      </c>
      <c r="E261" s="42" t="s">
        <v>120</v>
      </c>
      <c r="F261" s="142"/>
      <c r="G261" s="26"/>
      <c r="H261" s="147"/>
      <c r="I261" s="149"/>
    </row>
    <row r="262" spans="1:9" s="39" customFormat="1" ht="29.45" customHeight="1" x14ac:dyDescent="0.25">
      <c r="A262" s="99"/>
      <c r="B262" s="100"/>
      <c r="C262" s="40" t="s">
        <v>168</v>
      </c>
      <c r="D262" s="41" t="s">
        <v>135</v>
      </c>
      <c r="E262" s="42" t="s">
        <v>128</v>
      </c>
      <c r="F262" s="142"/>
      <c r="G262" s="26"/>
      <c r="H262" s="147"/>
      <c r="I262" s="149"/>
    </row>
    <row r="263" spans="1:9" s="39" customFormat="1" ht="31.9" customHeight="1" x14ac:dyDescent="0.25">
      <c r="A263" s="99"/>
      <c r="B263" s="100"/>
      <c r="C263" s="40" t="s">
        <v>169</v>
      </c>
      <c r="D263" s="41" t="s">
        <v>136</v>
      </c>
      <c r="E263" s="42" t="s">
        <v>128</v>
      </c>
      <c r="F263" s="142"/>
      <c r="G263" s="26"/>
      <c r="H263" s="147"/>
      <c r="I263" s="149"/>
    </row>
    <row r="264" spans="1:9" s="39" customFormat="1" ht="30" x14ac:dyDescent="0.25">
      <c r="A264" s="99"/>
      <c r="B264" s="100"/>
      <c r="C264" s="40" t="s">
        <v>170</v>
      </c>
      <c r="D264" s="41" t="s">
        <v>137</v>
      </c>
      <c r="E264" s="42" t="s">
        <v>138</v>
      </c>
      <c r="F264" s="142"/>
      <c r="G264" s="26"/>
      <c r="H264" s="147"/>
      <c r="I264" s="149"/>
    </row>
    <row r="265" spans="1:9" s="39" customFormat="1" ht="45" x14ac:dyDescent="0.25">
      <c r="A265" s="99"/>
      <c r="B265" s="100"/>
      <c r="C265" s="40" t="s">
        <v>171</v>
      </c>
      <c r="D265" s="41" t="s">
        <v>139</v>
      </c>
      <c r="E265" s="42" t="s">
        <v>125</v>
      </c>
      <c r="F265" s="142"/>
      <c r="G265" s="26"/>
      <c r="H265" s="147"/>
      <c r="I265" s="149"/>
    </row>
    <row r="266" spans="1:9" s="39" customFormat="1" ht="39.6" customHeight="1" x14ac:dyDescent="0.25">
      <c r="A266" s="99"/>
      <c r="B266" s="100"/>
      <c r="C266" s="40" t="s">
        <v>172</v>
      </c>
      <c r="D266" s="41" t="s">
        <v>140</v>
      </c>
      <c r="E266" s="42"/>
      <c r="F266" s="142"/>
      <c r="G266" s="26"/>
      <c r="H266" s="147"/>
      <c r="I266" s="149"/>
    </row>
    <row r="267" spans="1:9" s="39" customFormat="1" x14ac:dyDescent="0.25">
      <c r="A267" s="99"/>
      <c r="B267" s="100"/>
      <c r="C267" s="105" t="s">
        <v>214</v>
      </c>
      <c r="D267" s="106"/>
      <c r="E267" s="107"/>
      <c r="F267" s="142"/>
      <c r="G267" s="26"/>
      <c r="H267" s="147"/>
      <c r="I267" s="149"/>
    </row>
    <row r="268" spans="1:9" s="39" customFormat="1" x14ac:dyDescent="0.25">
      <c r="A268" s="99"/>
      <c r="B268" s="100"/>
      <c r="C268" s="103" t="s">
        <v>173</v>
      </c>
      <c r="D268" s="43" t="s">
        <v>141</v>
      </c>
      <c r="E268" s="44" t="s">
        <v>114</v>
      </c>
      <c r="F268" s="142"/>
      <c r="G268" s="26"/>
      <c r="H268" s="147"/>
      <c r="I268" s="149"/>
    </row>
    <row r="269" spans="1:9" s="39" customFormat="1" ht="30" x14ac:dyDescent="0.25">
      <c r="A269" s="99"/>
      <c r="B269" s="100"/>
      <c r="C269" s="104"/>
      <c r="D269" s="45" t="s">
        <v>126</v>
      </c>
      <c r="E269" s="46"/>
      <c r="F269" s="142"/>
      <c r="G269" s="28"/>
      <c r="H269" s="147"/>
      <c r="I269" s="149"/>
    </row>
    <row r="270" spans="1:9" s="39" customFormat="1" x14ac:dyDescent="0.25">
      <c r="A270" s="99"/>
      <c r="B270" s="100"/>
      <c r="C270" s="40" t="s">
        <v>340</v>
      </c>
      <c r="D270" s="41" t="s">
        <v>142</v>
      </c>
      <c r="E270" s="42" t="s">
        <v>143</v>
      </c>
      <c r="F270" s="142"/>
      <c r="G270" s="26"/>
      <c r="H270" s="147"/>
      <c r="I270" s="149"/>
    </row>
    <row r="271" spans="1:9" s="39" customFormat="1" ht="30" x14ac:dyDescent="0.25">
      <c r="A271" s="99"/>
      <c r="B271" s="100"/>
      <c r="C271" s="40" t="s">
        <v>174</v>
      </c>
      <c r="D271" s="41" t="s">
        <v>144</v>
      </c>
      <c r="E271" s="42" t="s">
        <v>145</v>
      </c>
      <c r="F271" s="142"/>
      <c r="G271" s="26"/>
      <c r="H271" s="147"/>
      <c r="I271" s="149"/>
    </row>
    <row r="272" spans="1:9" s="39" customFormat="1" x14ac:dyDescent="0.25">
      <c r="A272" s="99"/>
      <c r="B272" s="100"/>
      <c r="C272" s="105" t="s">
        <v>215</v>
      </c>
      <c r="D272" s="106"/>
      <c r="E272" s="107"/>
      <c r="F272" s="142"/>
      <c r="G272" s="26"/>
      <c r="H272" s="147"/>
      <c r="I272" s="149"/>
    </row>
    <row r="273" spans="1:9" s="39" customFormat="1" ht="30" x14ac:dyDescent="0.25">
      <c r="A273" s="99"/>
      <c r="B273" s="100"/>
      <c r="C273" s="40" t="s">
        <v>175</v>
      </c>
      <c r="D273" s="41" t="s">
        <v>176</v>
      </c>
      <c r="E273" s="42" t="s">
        <v>177</v>
      </c>
      <c r="F273" s="142"/>
      <c r="G273" s="26"/>
      <c r="H273" s="147"/>
      <c r="I273" s="149"/>
    </row>
    <row r="274" spans="1:9" s="39" customFormat="1" ht="30" x14ac:dyDescent="0.25">
      <c r="A274" s="99"/>
      <c r="B274" s="100"/>
      <c r="C274" s="40" t="s">
        <v>178</v>
      </c>
      <c r="D274" s="41" t="s">
        <v>179</v>
      </c>
      <c r="E274" s="42"/>
      <c r="F274" s="142"/>
      <c r="G274" s="26"/>
      <c r="H274" s="147"/>
      <c r="I274" s="149"/>
    </row>
    <row r="275" spans="1:9" s="39" customFormat="1" ht="28.9" customHeight="1" x14ac:dyDescent="0.25">
      <c r="A275" s="99"/>
      <c r="B275" s="100"/>
      <c r="C275" s="103" t="s">
        <v>180</v>
      </c>
      <c r="D275" s="43" t="s">
        <v>181</v>
      </c>
      <c r="E275" s="44"/>
      <c r="F275" s="142"/>
      <c r="G275" s="26"/>
      <c r="H275" s="147"/>
      <c r="I275" s="149"/>
    </row>
    <row r="276" spans="1:9" s="39" customFormat="1" ht="30" x14ac:dyDescent="0.25">
      <c r="A276" s="99"/>
      <c r="B276" s="100"/>
      <c r="C276" s="104"/>
      <c r="D276" s="45" t="s">
        <v>182</v>
      </c>
      <c r="E276" s="46"/>
      <c r="F276" s="142"/>
      <c r="G276" s="26"/>
      <c r="H276" s="147"/>
      <c r="I276" s="149"/>
    </row>
    <row r="277" spans="1:9" s="39" customFormat="1" ht="30" x14ac:dyDescent="0.25">
      <c r="A277" s="99"/>
      <c r="B277" s="100"/>
      <c r="C277" s="40" t="s">
        <v>183</v>
      </c>
      <c r="D277" s="41" t="s">
        <v>184</v>
      </c>
      <c r="E277" s="42" t="s">
        <v>128</v>
      </c>
      <c r="F277" s="142"/>
      <c r="G277" s="26"/>
      <c r="H277" s="147"/>
      <c r="I277" s="149"/>
    </row>
    <row r="278" spans="1:9" s="39" customFormat="1" x14ac:dyDescent="0.25">
      <c r="A278" s="99"/>
      <c r="B278" s="100"/>
      <c r="C278" s="40" t="s">
        <v>185</v>
      </c>
      <c r="D278" s="41" t="s">
        <v>186</v>
      </c>
      <c r="E278" s="42" t="s">
        <v>187</v>
      </c>
      <c r="F278" s="142"/>
      <c r="G278" s="26"/>
      <c r="H278" s="147"/>
      <c r="I278" s="149"/>
    </row>
    <row r="279" spans="1:9" s="39" customFormat="1" x14ac:dyDescent="0.25">
      <c r="A279" s="99"/>
      <c r="B279" s="100"/>
      <c r="C279" s="103" t="s">
        <v>190</v>
      </c>
      <c r="D279" s="47" t="s">
        <v>188</v>
      </c>
      <c r="E279" s="44" t="s">
        <v>187</v>
      </c>
      <c r="F279" s="142"/>
      <c r="G279" s="26"/>
      <c r="H279" s="147"/>
      <c r="I279" s="149"/>
    </row>
    <row r="280" spans="1:9" s="39" customFormat="1" ht="30" x14ac:dyDescent="0.25">
      <c r="A280" s="99"/>
      <c r="B280" s="100"/>
      <c r="C280" s="104"/>
      <c r="D280" s="45" t="s">
        <v>189</v>
      </c>
      <c r="E280" s="46"/>
      <c r="F280" s="142"/>
      <c r="G280" s="26"/>
      <c r="H280" s="147"/>
      <c r="I280" s="149"/>
    </row>
    <row r="281" spans="1:9" s="39" customFormat="1" ht="60" x14ac:dyDescent="0.25">
      <c r="A281" s="99"/>
      <c r="B281" s="100"/>
      <c r="C281" s="40" t="s">
        <v>191</v>
      </c>
      <c r="D281" s="41" t="s">
        <v>192</v>
      </c>
      <c r="E281" s="42" t="s">
        <v>193</v>
      </c>
      <c r="F281" s="142"/>
      <c r="G281" s="26"/>
      <c r="H281" s="147"/>
      <c r="I281" s="149"/>
    </row>
    <row r="282" spans="1:9" s="39" customFormat="1" x14ac:dyDescent="0.25">
      <c r="A282" s="99"/>
      <c r="B282" s="100"/>
      <c r="C282" s="40" t="s">
        <v>196</v>
      </c>
      <c r="D282" s="41" t="s">
        <v>194</v>
      </c>
      <c r="E282" s="42" t="s">
        <v>195</v>
      </c>
      <c r="F282" s="142"/>
      <c r="G282" s="26"/>
      <c r="H282" s="147"/>
      <c r="I282" s="149"/>
    </row>
    <row r="283" spans="1:9" s="39" customFormat="1" ht="28.9" customHeight="1" x14ac:dyDescent="0.25">
      <c r="A283" s="99"/>
      <c r="B283" s="100"/>
      <c r="C283" s="103" t="s">
        <v>197</v>
      </c>
      <c r="D283" s="43" t="s">
        <v>181</v>
      </c>
      <c r="E283" s="44"/>
      <c r="F283" s="142"/>
      <c r="G283" s="26"/>
      <c r="H283" s="147"/>
      <c r="I283" s="149"/>
    </row>
    <row r="284" spans="1:9" s="39" customFormat="1" ht="30" x14ac:dyDescent="0.25">
      <c r="A284" s="99"/>
      <c r="B284" s="100"/>
      <c r="C284" s="104"/>
      <c r="D284" s="45" t="s">
        <v>182</v>
      </c>
      <c r="E284" s="46"/>
      <c r="F284" s="142"/>
      <c r="G284" s="26"/>
      <c r="H284" s="147"/>
      <c r="I284" s="149"/>
    </row>
    <row r="285" spans="1:9" s="39" customFormat="1" x14ac:dyDescent="0.25">
      <c r="A285" s="99"/>
      <c r="B285" s="100"/>
      <c r="C285" s="105" t="s">
        <v>216</v>
      </c>
      <c r="D285" s="106"/>
      <c r="E285" s="107"/>
      <c r="F285" s="142"/>
      <c r="G285" s="26"/>
      <c r="H285" s="147"/>
      <c r="I285" s="149"/>
    </row>
    <row r="286" spans="1:9" s="39" customFormat="1" ht="30" x14ac:dyDescent="0.25">
      <c r="A286" s="99"/>
      <c r="B286" s="100"/>
      <c r="C286" s="40" t="s">
        <v>198</v>
      </c>
      <c r="D286" s="41" t="s">
        <v>199</v>
      </c>
      <c r="E286" s="42" t="s">
        <v>200</v>
      </c>
      <c r="F286" s="142"/>
      <c r="G286" s="26"/>
      <c r="H286" s="147"/>
      <c r="I286" s="149"/>
    </row>
    <row r="287" spans="1:9" s="39" customFormat="1" x14ac:dyDescent="0.25">
      <c r="A287" s="99"/>
      <c r="B287" s="100"/>
      <c r="C287" s="40" t="s">
        <v>201</v>
      </c>
      <c r="D287" s="41" t="s">
        <v>202</v>
      </c>
      <c r="E287" s="42" t="s">
        <v>203</v>
      </c>
      <c r="F287" s="142"/>
      <c r="G287" s="26"/>
      <c r="H287" s="147"/>
      <c r="I287" s="149"/>
    </row>
    <row r="288" spans="1:9" s="39" customFormat="1" x14ac:dyDescent="0.25">
      <c r="A288" s="99"/>
      <c r="B288" s="100"/>
      <c r="C288" s="40" t="s">
        <v>204</v>
      </c>
      <c r="D288" s="41" t="s">
        <v>205</v>
      </c>
      <c r="E288" s="42" t="s">
        <v>203</v>
      </c>
      <c r="F288" s="142"/>
      <c r="G288" s="26"/>
      <c r="H288" s="147"/>
      <c r="I288" s="149"/>
    </row>
    <row r="289" spans="1:9" s="39" customFormat="1" ht="30" x14ac:dyDescent="0.25">
      <c r="A289" s="99"/>
      <c r="B289" s="100"/>
      <c r="C289" s="40" t="s">
        <v>206</v>
      </c>
      <c r="D289" s="41" t="s">
        <v>207</v>
      </c>
      <c r="E289" s="42" t="s">
        <v>203</v>
      </c>
      <c r="F289" s="142"/>
      <c r="G289" s="26"/>
      <c r="H289" s="147"/>
      <c r="I289" s="149"/>
    </row>
    <row r="290" spans="1:9" s="39" customFormat="1" ht="30" x14ac:dyDescent="0.25">
      <c r="A290" s="99"/>
      <c r="B290" s="100"/>
      <c r="C290" s="40" t="s">
        <v>208</v>
      </c>
      <c r="D290" s="41" t="s">
        <v>210</v>
      </c>
      <c r="E290" s="42"/>
      <c r="F290" s="142"/>
      <c r="G290" s="26"/>
      <c r="H290" s="147"/>
      <c r="I290" s="149"/>
    </row>
    <row r="291" spans="1:9" s="39" customFormat="1" ht="45" x14ac:dyDescent="0.25">
      <c r="A291" s="99"/>
      <c r="B291" s="100"/>
      <c r="C291" s="40" t="s">
        <v>209</v>
      </c>
      <c r="D291" s="41" t="s">
        <v>211</v>
      </c>
      <c r="E291" s="42"/>
      <c r="F291" s="142"/>
      <c r="G291" s="26"/>
      <c r="H291" s="147"/>
      <c r="I291" s="149"/>
    </row>
    <row r="292" spans="1:9" s="39" customFormat="1" x14ac:dyDescent="0.25">
      <c r="A292" s="99"/>
      <c r="B292" s="100"/>
      <c r="C292" s="105" t="s">
        <v>217</v>
      </c>
      <c r="D292" s="106"/>
      <c r="E292" s="107"/>
      <c r="F292" s="142"/>
      <c r="G292" s="26"/>
      <c r="H292" s="147"/>
      <c r="I292" s="149"/>
    </row>
    <row r="293" spans="1:9" s="39" customFormat="1" ht="30" x14ac:dyDescent="0.25">
      <c r="A293" s="99"/>
      <c r="B293" s="100"/>
      <c r="C293" s="40" t="s">
        <v>218</v>
      </c>
      <c r="D293" s="41" t="s">
        <v>219</v>
      </c>
      <c r="E293" s="42"/>
      <c r="F293" s="142"/>
      <c r="G293" s="26"/>
      <c r="H293" s="147"/>
      <c r="I293" s="149"/>
    </row>
    <row r="294" spans="1:9" s="39" customFormat="1" ht="30" x14ac:dyDescent="0.25">
      <c r="A294" s="99"/>
      <c r="B294" s="100"/>
      <c r="C294" s="40" t="s">
        <v>220</v>
      </c>
      <c r="D294" s="41" t="s">
        <v>221</v>
      </c>
      <c r="E294" s="42" t="s">
        <v>114</v>
      </c>
      <c r="F294" s="142"/>
      <c r="G294" s="26"/>
      <c r="H294" s="147"/>
      <c r="I294" s="149"/>
    </row>
    <row r="295" spans="1:9" s="39" customFormat="1" ht="30" x14ac:dyDescent="0.25">
      <c r="A295" s="99"/>
      <c r="B295" s="100"/>
      <c r="C295" s="40" t="s">
        <v>222</v>
      </c>
      <c r="D295" s="41" t="s">
        <v>223</v>
      </c>
      <c r="E295" s="42"/>
      <c r="F295" s="142"/>
      <c r="G295" s="26"/>
      <c r="H295" s="147"/>
      <c r="I295" s="149"/>
    </row>
    <row r="296" spans="1:9" s="39" customFormat="1" ht="45" x14ac:dyDescent="0.25">
      <c r="A296" s="99"/>
      <c r="B296" s="100"/>
      <c r="C296" s="40" t="s">
        <v>224</v>
      </c>
      <c r="D296" s="41" t="s">
        <v>225</v>
      </c>
      <c r="E296" s="42"/>
      <c r="F296" s="142"/>
      <c r="G296" s="26"/>
      <c r="H296" s="147"/>
      <c r="I296" s="149"/>
    </row>
    <row r="297" spans="1:9" s="39" customFormat="1" ht="60" x14ac:dyDescent="0.25">
      <c r="A297" s="99"/>
      <c r="B297" s="100"/>
      <c r="C297" s="40" t="s">
        <v>226</v>
      </c>
      <c r="D297" s="41" t="s">
        <v>227</v>
      </c>
      <c r="E297" s="42"/>
      <c r="F297" s="142"/>
      <c r="G297" s="26"/>
      <c r="H297" s="147"/>
      <c r="I297" s="149"/>
    </row>
    <row r="298" spans="1:9" s="39" customFormat="1" ht="45" x14ac:dyDescent="0.25">
      <c r="A298" s="99"/>
      <c r="B298" s="100"/>
      <c r="C298" s="40" t="s">
        <v>228</v>
      </c>
      <c r="D298" s="41" t="s">
        <v>229</v>
      </c>
      <c r="E298" s="42"/>
      <c r="F298" s="142"/>
      <c r="G298" s="26"/>
      <c r="H298" s="147"/>
      <c r="I298" s="149"/>
    </row>
    <row r="299" spans="1:9" s="39" customFormat="1" x14ac:dyDescent="0.25">
      <c r="A299" s="99"/>
      <c r="B299" s="100"/>
      <c r="C299" s="40" t="s">
        <v>230</v>
      </c>
      <c r="D299" s="41" t="s">
        <v>231</v>
      </c>
      <c r="E299" s="42" t="s">
        <v>232</v>
      </c>
      <c r="F299" s="142"/>
      <c r="G299" s="26"/>
      <c r="H299" s="147"/>
      <c r="I299" s="149"/>
    </row>
    <row r="300" spans="1:9" s="39" customFormat="1" x14ac:dyDescent="0.25">
      <c r="A300" s="99"/>
      <c r="B300" s="100"/>
      <c r="C300" s="105" t="s">
        <v>233</v>
      </c>
      <c r="D300" s="106"/>
      <c r="E300" s="107"/>
      <c r="F300" s="142"/>
      <c r="G300" s="26"/>
      <c r="H300" s="147"/>
      <c r="I300" s="149"/>
    </row>
    <row r="301" spans="1:9" s="39" customFormat="1" x14ac:dyDescent="0.25">
      <c r="A301" s="99"/>
      <c r="B301" s="100"/>
      <c r="C301" s="40" t="s">
        <v>234</v>
      </c>
      <c r="D301" s="41">
        <v>500</v>
      </c>
      <c r="E301" s="42" t="s">
        <v>235</v>
      </c>
      <c r="F301" s="142"/>
      <c r="G301" s="26"/>
      <c r="H301" s="147"/>
      <c r="I301" s="149"/>
    </row>
    <row r="302" spans="1:9" s="39" customFormat="1" x14ac:dyDescent="0.25">
      <c r="A302" s="99"/>
      <c r="B302" s="100"/>
      <c r="C302" s="40" t="s">
        <v>236</v>
      </c>
      <c r="D302" s="41" t="s">
        <v>237</v>
      </c>
      <c r="E302" s="42" t="s">
        <v>238</v>
      </c>
      <c r="F302" s="142"/>
      <c r="G302" s="26"/>
      <c r="H302" s="147"/>
      <c r="I302" s="149"/>
    </row>
    <row r="303" spans="1:9" s="39" customFormat="1" ht="30.6" customHeight="1" x14ac:dyDescent="0.25">
      <c r="A303" s="99"/>
      <c r="B303" s="100"/>
      <c r="C303" s="40" t="s">
        <v>239</v>
      </c>
      <c r="D303" s="41" t="s">
        <v>240</v>
      </c>
      <c r="E303" s="42" t="s">
        <v>241</v>
      </c>
      <c r="F303" s="142"/>
      <c r="G303" s="26"/>
      <c r="H303" s="147"/>
      <c r="I303" s="149"/>
    </row>
    <row r="304" spans="1:9" s="39" customFormat="1" ht="45" x14ac:dyDescent="0.25">
      <c r="A304" s="101"/>
      <c r="B304" s="102"/>
      <c r="C304" s="40" t="s">
        <v>242</v>
      </c>
      <c r="D304" s="41" t="s">
        <v>240</v>
      </c>
      <c r="E304" s="42" t="s">
        <v>243</v>
      </c>
      <c r="F304" s="143"/>
      <c r="G304" s="26"/>
      <c r="H304" s="147"/>
      <c r="I304" s="149"/>
    </row>
    <row r="305" spans="1:9" s="32" customFormat="1" ht="28.35" customHeight="1" x14ac:dyDescent="0.25">
      <c r="A305" s="29"/>
      <c r="B305" s="29"/>
      <c r="C305" s="29"/>
      <c r="D305" s="30"/>
      <c r="E305" s="29"/>
      <c r="F305" s="29"/>
      <c r="H305" s="36" t="s">
        <v>42</v>
      </c>
      <c r="I305" s="38">
        <f>SUM(I8:I304)</f>
        <v>0</v>
      </c>
    </row>
    <row r="306" spans="1:9" s="32" customFormat="1" ht="28.35" customHeight="1" x14ac:dyDescent="0.25">
      <c r="A306" s="29"/>
      <c r="B306" s="29"/>
      <c r="C306" s="29"/>
      <c r="D306" s="30"/>
      <c r="E306" s="29"/>
      <c r="F306" s="29"/>
      <c r="H306" s="36" t="s">
        <v>43</v>
      </c>
      <c r="I306" s="20"/>
    </row>
    <row r="307" spans="1:9" s="32" customFormat="1" ht="28.5" customHeight="1" x14ac:dyDescent="0.25">
      <c r="A307" s="29"/>
      <c r="B307" s="29"/>
      <c r="C307" s="29"/>
      <c r="D307" s="30"/>
      <c r="E307" s="29"/>
      <c r="F307" s="29"/>
      <c r="H307" s="36" t="s">
        <v>44</v>
      </c>
      <c r="I307" s="37">
        <f>I305+I306</f>
        <v>0</v>
      </c>
    </row>
    <row r="308" spans="1:9" s="32" customFormat="1" ht="25.5" customHeight="1" x14ac:dyDescent="0.25">
      <c r="A308" s="29"/>
      <c r="B308" s="29"/>
      <c r="C308" s="29"/>
      <c r="D308" s="30"/>
      <c r="E308" s="29"/>
      <c r="F308" s="29"/>
      <c r="H308" s="36" t="s">
        <v>45</v>
      </c>
      <c r="I308" s="21"/>
    </row>
    <row r="309" spans="1:9" s="32" customFormat="1" x14ac:dyDescent="0.25">
      <c r="A309" s="29"/>
      <c r="B309" s="29"/>
      <c r="C309" s="29"/>
      <c r="D309" s="30"/>
      <c r="E309" s="29"/>
      <c r="F309" s="29"/>
      <c r="G309" s="31"/>
      <c r="H309" s="29"/>
    </row>
    <row r="310" spans="1:9" s="32" customFormat="1" x14ac:dyDescent="0.25">
      <c r="A310" s="29"/>
      <c r="B310" s="29"/>
      <c r="C310" s="29"/>
      <c r="D310" s="30"/>
      <c r="E310" s="29"/>
      <c r="F310" s="29"/>
      <c r="G310" s="31"/>
      <c r="H310" s="29"/>
    </row>
    <row r="311" spans="1:9" s="32" customFormat="1" x14ac:dyDescent="0.25">
      <c r="A311" s="29"/>
      <c r="B311" s="29"/>
      <c r="C311" s="29"/>
      <c r="D311" s="30"/>
      <c r="E311" s="29"/>
      <c r="F311" s="29"/>
      <c r="G311" s="31"/>
      <c r="H311" s="29"/>
    </row>
    <row r="312" spans="1:9" ht="15" customHeight="1" x14ac:dyDescent="0.25"/>
    <row r="313" spans="1:9" ht="82.5" customHeight="1" x14ac:dyDescent="0.25">
      <c r="A313" s="140" t="s">
        <v>46</v>
      </c>
      <c r="B313" s="140"/>
      <c r="C313" s="140"/>
      <c r="D313" s="140"/>
      <c r="E313" s="140"/>
      <c r="F313" s="140"/>
      <c r="G313" s="140"/>
      <c r="H313" s="140"/>
    </row>
    <row r="314" spans="1:9" ht="42" customHeight="1" x14ac:dyDescent="0.25">
      <c r="A314" s="140"/>
      <c r="B314" s="140"/>
      <c r="C314" s="140"/>
      <c r="D314" s="140"/>
      <c r="E314" s="140"/>
      <c r="F314" s="140"/>
      <c r="G314" s="140"/>
      <c r="H314" s="140"/>
    </row>
  </sheetData>
  <sheetProtection algorithmName="SHA-512" hashValue="x3s54QFiYusTvujPB4vcVndsyOWf3FK98bkG6Z+vVVSmWsldjRFRhkHFcKKqdI8IS8viWVZZcXJBg5QNHm8XiQ==" saltValue="bWyz20LAgVtXfU2yezo4Bw==" spinCount="100000" sheet="1" objects="1" scenarios="1"/>
  <mergeCells count="279">
    <mergeCell ref="I234:I304"/>
    <mergeCell ref="A84:B84"/>
    <mergeCell ref="A164:B233"/>
    <mergeCell ref="A79:B79"/>
    <mergeCell ref="A80:B80"/>
    <mergeCell ref="A81:B81"/>
    <mergeCell ref="A82:B82"/>
    <mergeCell ref="A83:B83"/>
    <mergeCell ref="A163:B163"/>
    <mergeCell ref="A86:B86"/>
    <mergeCell ref="A118:B118"/>
    <mergeCell ref="A119:B119"/>
    <mergeCell ref="A120:B120"/>
    <mergeCell ref="A121:B121"/>
    <mergeCell ref="A122:B122"/>
    <mergeCell ref="A123:B123"/>
    <mergeCell ref="A124:B124"/>
    <mergeCell ref="A125:B125"/>
    <mergeCell ref="A126:B126"/>
    <mergeCell ref="A127:B127"/>
    <mergeCell ref="A128:B128"/>
    <mergeCell ref="A129:B129"/>
    <mergeCell ref="H234:H304"/>
    <mergeCell ref="H86:H162"/>
    <mergeCell ref="A74:B74"/>
    <mergeCell ref="A75:B75"/>
    <mergeCell ref="A76:B76"/>
    <mergeCell ref="A77:B77"/>
    <mergeCell ref="A78:B78"/>
    <mergeCell ref="A69:B69"/>
    <mergeCell ref="A70:B70"/>
    <mergeCell ref="A71:B71"/>
    <mergeCell ref="A72:B72"/>
    <mergeCell ref="A73:B73"/>
    <mergeCell ref="A64:B64"/>
    <mergeCell ref="A65:B65"/>
    <mergeCell ref="A66:B66"/>
    <mergeCell ref="A67:B67"/>
    <mergeCell ref="A68:B68"/>
    <mergeCell ref="A59:B59"/>
    <mergeCell ref="A60:B60"/>
    <mergeCell ref="A61:B61"/>
    <mergeCell ref="A62:B62"/>
    <mergeCell ref="A63:B63"/>
    <mergeCell ref="A54:B54"/>
    <mergeCell ref="A55:B55"/>
    <mergeCell ref="A56:B56"/>
    <mergeCell ref="A57:B57"/>
    <mergeCell ref="A58:B58"/>
    <mergeCell ref="A53:B53"/>
    <mergeCell ref="A52:B52"/>
    <mergeCell ref="A50:B50"/>
    <mergeCell ref="A51:B51"/>
    <mergeCell ref="A49:B49"/>
    <mergeCell ref="C19:C38"/>
    <mergeCell ref="A11:B11"/>
    <mergeCell ref="A12:B12"/>
    <mergeCell ref="A13:B13"/>
    <mergeCell ref="A14:B14"/>
    <mergeCell ref="A39:B39"/>
    <mergeCell ref="A40:B40"/>
    <mergeCell ref="A41:B41"/>
    <mergeCell ref="A42:B42"/>
    <mergeCell ref="A43:B43"/>
    <mergeCell ref="A44:B44"/>
    <mergeCell ref="A19:B38"/>
    <mergeCell ref="A15:B15"/>
    <mergeCell ref="A16:B16"/>
    <mergeCell ref="A17:B17"/>
    <mergeCell ref="A18:B18"/>
    <mergeCell ref="A45:B45"/>
    <mergeCell ref="A46:B46"/>
    <mergeCell ref="A47:B47"/>
    <mergeCell ref="A48:B48"/>
    <mergeCell ref="F19:F38"/>
    <mergeCell ref="H8:H84"/>
    <mergeCell ref="I8:I84"/>
    <mergeCell ref="D20:E20"/>
    <mergeCell ref="C214:E214"/>
    <mergeCell ref="C221:E221"/>
    <mergeCell ref="C229:E229"/>
    <mergeCell ref="D48:E48"/>
    <mergeCell ref="D49:E49"/>
    <mergeCell ref="D40:E40"/>
    <mergeCell ref="D41:E41"/>
    <mergeCell ref="D42:E42"/>
    <mergeCell ref="D43:E43"/>
    <mergeCell ref="D44:E44"/>
    <mergeCell ref="C60:D60"/>
    <mergeCell ref="D18:E18"/>
    <mergeCell ref="D39:E39"/>
    <mergeCell ref="D13:E13"/>
    <mergeCell ref="D128:E128"/>
    <mergeCell ref="D129:E129"/>
    <mergeCell ref="H163:H233"/>
    <mergeCell ref="I163:I233"/>
    <mergeCell ref="D14:E14"/>
    <mergeCell ref="D15:E15"/>
    <mergeCell ref="A313:H314"/>
    <mergeCell ref="C164:E164"/>
    <mergeCell ref="C174:C175"/>
    <mergeCell ref="C181:E181"/>
    <mergeCell ref="C182:C183"/>
    <mergeCell ref="C184:C185"/>
    <mergeCell ref="C196:E196"/>
    <mergeCell ref="C197:C198"/>
    <mergeCell ref="C201:E201"/>
    <mergeCell ref="C204:C205"/>
    <mergeCell ref="C208:C209"/>
    <mergeCell ref="C212:C213"/>
    <mergeCell ref="F163:F233"/>
    <mergeCell ref="F234:F304"/>
    <mergeCell ref="D16:E16"/>
    <mergeCell ref="D17:E17"/>
    <mergeCell ref="A6:F6"/>
    <mergeCell ref="G6:I6"/>
    <mergeCell ref="A7:B7"/>
    <mergeCell ref="D7:E7"/>
    <mergeCell ref="A8:B8"/>
    <mergeCell ref="C8:E8"/>
    <mergeCell ref="C11:E11"/>
    <mergeCell ref="C10:E10"/>
    <mergeCell ref="C52:E52"/>
    <mergeCell ref="C59:D59"/>
    <mergeCell ref="D55:E55"/>
    <mergeCell ref="D56:E56"/>
    <mergeCell ref="D57:E57"/>
    <mergeCell ref="D58:E58"/>
    <mergeCell ref="D19:E19"/>
    <mergeCell ref="D50:E50"/>
    <mergeCell ref="D51:E51"/>
    <mergeCell ref="D53:E53"/>
    <mergeCell ref="D54:E54"/>
    <mergeCell ref="D45:E45"/>
    <mergeCell ref="D46:E46"/>
    <mergeCell ref="D47:E47"/>
    <mergeCell ref="C61:D61"/>
    <mergeCell ref="C62:D62"/>
    <mergeCell ref="C63:D63"/>
    <mergeCell ref="C64:E64"/>
    <mergeCell ref="C71:E71"/>
    <mergeCell ref="C72:E72"/>
    <mergeCell ref="C73:E73"/>
    <mergeCell ref="C65:E65"/>
    <mergeCell ref="C66:E66"/>
    <mergeCell ref="C67:E67"/>
    <mergeCell ref="C68:E68"/>
    <mergeCell ref="C69:E69"/>
    <mergeCell ref="C70:E70"/>
    <mergeCell ref="C78:E78"/>
    <mergeCell ref="C79:E79"/>
    <mergeCell ref="C80:E80"/>
    <mergeCell ref="C81:E81"/>
    <mergeCell ref="C82:E82"/>
    <mergeCell ref="C83:E83"/>
    <mergeCell ref="C84:E84"/>
    <mergeCell ref="C163:E163"/>
    <mergeCell ref="C74:E74"/>
    <mergeCell ref="C75:E75"/>
    <mergeCell ref="C76:E76"/>
    <mergeCell ref="C77:E77"/>
    <mergeCell ref="C86:E86"/>
    <mergeCell ref="D117:E117"/>
    <mergeCell ref="D118:E118"/>
    <mergeCell ref="D119:E119"/>
    <mergeCell ref="D120:E120"/>
    <mergeCell ref="D121:E121"/>
    <mergeCell ref="D122:E122"/>
    <mergeCell ref="D123:E123"/>
    <mergeCell ref="D124:E124"/>
    <mergeCell ref="D125:E125"/>
    <mergeCell ref="D126:E126"/>
    <mergeCell ref="D127:E127"/>
    <mergeCell ref="I86:I162"/>
    <mergeCell ref="C88:E88"/>
    <mergeCell ref="A89:B89"/>
    <mergeCell ref="C89:E89"/>
    <mergeCell ref="A90:B90"/>
    <mergeCell ref="A91:B91"/>
    <mergeCell ref="D91:E91"/>
    <mergeCell ref="A92:B92"/>
    <mergeCell ref="D92:E92"/>
    <mergeCell ref="A93:B93"/>
    <mergeCell ref="D93:E93"/>
    <mergeCell ref="A94:B94"/>
    <mergeCell ref="D94:E94"/>
    <mergeCell ref="A95:B95"/>
    <mergeCell ref="D95:E95"/>
    <mergeCell ref="A96:B96"/>
    <mergeCell ref="D96:E96"/>
    <mergeCell ref="A97:B116"/>
    <mergeCell ref="C97:C116"/>
    <mergeCell ref="D97:E97"/>
    <mergeCell ref="F97:F116"/>
    <mergeCell ref="D98:E98"/>
    <mergeCell ref="A117:B117"/>
    <mergeCell ref="A130:B130"/>
    <mergeCell ref="C130:E130"/>
    <mergeCell ref="A131:B131"/>
    <mergeCell ref="D131:E131"/>
    <mergeCell ref="A132:B132"/>
    <mergeCell ref="D132:E132"/>
    <mergeCell ref="A133:B133"/>
    <mergeCell ref="D133:E133"/>
    <mergeCell ref="A134:B134"/>
    <mergeCell ref="D134:E134"/>
    <mergeCell ref="A135:B135"/>
    <mergeCell ref="D135:E135"/>
    <mergeCell ref="A136:B136"/>
    <mergeCell ref="D136:E136"/>
    <mergeCell ref="A137:B137"/>
    <mergeCell ref="C137:D137"/>
    <mergeCell ref="A138:B138"/>
    <mergeCell ref="C138:D138"/>
    <mergeCell ref="A139:B139"/>
    <mergeCell ref="C139:D139"/>
    <mergeCell ref="A140:B140"/>
    <mergeCell ref="C140:D140"/>
    <mergeCell ref="A141:B141"/>
    <mergeCell ref="C141:D141"/>
    <mergeCell ref="A142:B142"/>
    <mergeCell ref="C142:E142"/>
    <mergeCell ref="A143:B143"/>
    <mergeCell ref="C143:E143"/>
    <mergeCell ref="A144:B144"/>
    <mergeCell ref="C144:E144"/>
    <mergeCell ref="A145:B145"/>
    <mergeCell ref="C145:E145"/>
    <mergeCell ref="A146:B146"/>
    <mergeCell ref="C146:E146"/>
    <mergeCell ref="A147:B147"/>
    <mergeCell ref="C147:E147"/>
    <mergeCell ref="A148:B148"/>
    <mergeCell ref="C148:E148"/>
    <mergeCell ref="A149:B149"/>
    <mergeCell ref="C149:E149"/>
    <mergeCell ref="A150:B150"/>
    <mergeCell ref="C150:E150"/>
    <mergeCell ref="A151:B151"/>
    <mergeCell ref="C151:E151"/>
    <mergeCell ref="A152:B152"/>
    <mergeCell ref="C152:E152"/>
    <mergeCell ref="A153:B153"/>
    <mergeCell ref="C153:E153"/>
    <mergeCell ref="A154:B154"/>
    <mergeCell ref="C154:E154"/>
    <mergeCell ref="A155:B155"/>
    <mergeCell ref="C155:E155"/>
    <mergeCell ref="A156:B156"/>
    <mergeCell ref="C156:E156"/>
    <mergeCell ref="A157:B157"/>
    <mergeCell ref="C157:E157"/>
    <mergeCell ref="A158:B158"/>
    <mergeCell ref="C158:E158"/>
    <mergeCell ref="A159:B159"/>
    <mergeCell ref="C159:E159"/>
    <mergeCell ref="A160:B160"/>
    <mergeCell ref="C160:E160"/>
    <mergeCell ref="A161:B161"/>
    <mergeCell ref="C161:E161"/>
    <mergeCell ref="A162:B162"/>
    <mergeCell ref="C162:E162"/>
    <mergeCell ref="A234:B234"/>
    <mergeCell ref="C234:E234"/>
    <mergeCell ref="A235:B304"/>
    <mergeCell ref="C235:E235"/>
    <mergeCell ref="C245:C246"/>
    <mergeCell ref="C252:E252"/>
    <mergeCell ref="C253:C254"/>
    <mergeCell ref="C255:C256"/>
    <mergeCell ref="C267:E267"/>
    <mergeCell ref="C268:C269"/>
    <mergeCell ref="C272:E272"/>
    <mergeCell ref="C275:C276"/>
    <mergeCell ref="C279:C280"/>
    <mergeCell ref="C283:C284"/>
    <mergeCell ref="C285:E285"/>
    <mergeCell ref="C292:E292"/>
    <mergeCell ref="C300:E300"/>
  </mergeCells>
  <phoneticPr fontId="21" type="noConversion"/>
  <pageMargins left="0.25" right="0.25" top="0.75" bottom="0.75" header="0.3" footer="0.3"/>
  <pageSetup scale="79" fitToHeight="0" orientation="landscape" r:id="rId1"/>
  <headerFooter>
    <oddFooter>&amp;R(English version of Annex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8F846-0234-4B64-9317-F67CE2494E61}">
  <dimension ref="A1:I13"/>
  <sheetViews>
    <sheetView showGridLines="0" zoomScaleNormal="100" workbookViewId="0">
      <selection activeCell="A11" sqref="A11:I11"/>
    </sheetView>
  </sheetViews>
  <sheetFormatPr defaultRowHeight="15" x14ac:dyDescent="0.25"/>
  <sheetData>
    <row r="1" spans="1:9" ht="18.75" x14ac:dyDescent="0.25">
      <c r="A1" s="18" t="s">
        <v>32</v>
      </c>
      <c r="B1" s="24"/>
      <c r="C1" s="24"/>
      <c r="D1" s="24"/>
      <c r="E1" s="24"/>
      <c r="F1" s="24"/>
      <c r="G1" s="24"/>
      <c r="H1" s="24"/>
      <c r="I1" s="24"/>
    </row>
    <row r="2" spans="1:9" ht="18.75" x14ac:dyDescent="0.3">
      <c r="A2" s="1"/>
      <c r="B2" s="24"/>
      <c r="C2" s="24"/>
      <c r="D2" s="24"/>
      <c r="E2" s="24"/>
      <c r="F2" s="24"/>
      <c r="G2" s="24"/>
      <c r="H2" s="24"/>
      <c r="I2" s="24"/>
    </row>
    <row r="3" spans="1:9" ht="18.75" x14ac:dyDescent="0.3">
      <c r="A3" s="151" t="s">
        <v>47</v>
      </c>
      <c r="B3" s="151"/>
      <c r="C3" s="151"/>
      <c r="D3" s="151"/>
      <c r="E3" s="151"/>
      <c r="F3" s="151"/>
      <c r="G3" s="151"/>
      <c r="H3" s="151"/>
      <c r="I3" s="151"/>
    </row>
    <row r="4" spans="1:9" x14ac:dyDescent="0.25">
      <c r="A4" s="2"/>
      <c r="B4" s="2"/>
      <c r="C4" s="2"/>
      <c r="D4" s="2"/>
      <c r="E4" s="2"/>
      <c r="F4" s="2"/>
      <c r="G4" s="2"/>
      <c r="H4" s="2"/>
      <c r="I4" s="2"/>
    </row>
    <row r="5" spans="1:9" ht="34.5" customHeight="1" x14ac:dyDescent="0.25">
      <c r="A5" s="152" t="s">
        <v>48</v>
      </c>
      <c r="B5" s="152"/>
      <c r="C5" s="152"/>
      <c r="D5" s="152"/>
      <c r="E5" s="152"/>
      <c r="F5" s="152"/>
      <c r="G5" s="152"/>
      <c r="H5" s="152"/>
      <c r="I5" s="152"/>
    </row>
    <row r="6" spans="1:9" x14ac:dyDescent="0.25">
      <c r="A6" s="25"/>
      <c r="B6" s="25"/>
      <c r="C6" s="25"/>
      <c r="D6" s="25"/>
      <c r="E6" s="25"/>
      <c r="F6" s="25"/>
      <c r="G6" s="25"/>
      <c r="H6" s="25"/>
      <c r="I6" s="25"/>
    </row>
    <row r="7" spans="1:9" x14ac:dyDescent="0.25">
      <c r="A7" s="152" t="s">
        <v>49</v>
      </c>
      <c r="B7" s="152"/>
      <c r="C7" s="152"/>
      <c r="D7" s="152"/>
      <c r="E7" s="152"/>
      <c r="F7" s="152"/>
      <c r="G7" s="152"/>
      <c r="H7" s="152"/>
      <c r="I7" s="152"/>
    </row>
    <row r="8" spans="1:9" x14ac:dyDescent="0.25">
      <c r="A8" s="25"/>
      <c r="B8" s="25"/>
      <c r="C8" s="25"/>
      <c r="D8" s="25"/>
      <c r="E8" s="25"/>
      <c r="F8" s="25"/>
      <c r="G8" s="25"/>
      <c r="H8" s="25"/>
      <c r="I8" s="25"/>
    </row>
    <row r="9" spans="1:9" ht="33" customHeight="1" x14ac:dyDescent="0.25">
      <c r="A9" s="152" t="s">
        <v>50</v>
      </c>
      <c r="B9" s="152"/>
      <c r="C9" s="152"/>
      <c r="D9" s="152"/>
      <c r="E9" s="152"/>
      <c r="F9" s="152"/>
      <c r="G9" s="152"/>
      <c r="H9" s="152"/>
      <c r="I9" s="152"/>
    </row>
    <row r="10" spans="1:9" x14ac:dyDescent="0.25">
      <c r="A10" s="25"/>
      <c r="B10" s="25"/>
      <c r="C10" s="25"/>
      <c r="D10" s="25"/>
      <c r="E10" s="25"/>
      <c r="F10" s="25"/>
      <c r="G10" s="25"/>
      <c r="H10" s="25"/>
      <c r="I10" s="25"/>
    </row>
    <row r="11" spans="1:9" ht="93" customHeight="1" x14ac:dyDescent="0.25">
      <c r="A11" s="152" t="s">
        <v>51</v>
      </c>
      <c r="B11" s="152"/>
      <c r="C11" s="152"/>
      <c r="D11" s="152"/>
      <c r="E11" s="152"/>
      <c r="F11" s="152"/>
      <c r="G11" s="152"/>
      <c r="H11" s="152"/>
      <c r="I11" s="152"/>
    </row>
    <row r="12" spans="1:9" x14ac:dyDescent="0.25">
      <c r="A12" s="25"/>
      <c r="B12" s="25"/>
      <c r="C12" s="25"/>
      <c r="D12" s="25"/>
      <c r="E12" s="25"/>
      <c r="F12" s="25"/>
      <c r="G12" s="25"/>
      <c r="H12" s="25"/>
      <c r="I12" s="25"/>
    </row>
    <row r="13" spans="1:9" ht="28.15" customHeight="1" x14ac:dyDescent="0.25">
      <c r="A13" s="150"/>
      <c r="B13" s="150"/>
      <c r="C13" s="150"/>
      <c r="D13" s="150"/>
      <c r="E13" s="150"/>
      <c r="F13" s="150"/>
      <c r="G13" s="150"/>
      <c r="H13" s="150"/>
      <c r="I13" s="150"/>
    </row>
  </sheetData>
  <sheetProtection algorithmName="SHA-512" hashValue="pst5zDkZ12NkPR9t0PILyixPXp9H+5jXxR2oMZxSKpKYU+F505pQ7/AcsJ59NA+KkS78DihdEzU8MQ6hmAXBiw==" saltValue="VvOMjF+AHnXanpPItIjxLw==" spinCount="100000" sheet="1" objects="1" scenarios="1"/>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7629d0a-76c6-4639-ab28-7f57830f4a84">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E6AB440BC71F54B87F09673D51AF8FB" ma:contentTypeVersion="4" ma:contentTypeDescription="Stvaranje novog dokumenta." ma:contentTypeScope="" ma:versionID="f423b89f07c0883c93273a5023d7aa73">
  <xsd:schema xmlns:xsd="http://www.w3.org/2001/XMLSchema" xmlns:xs="http://www.w3.org/2001/XMLSchema" xmlns:p="http://schemas.microsoft.com/office/2006/metadata/properties" xmlns:ns2="a7629d0a-76c6-4639-ab28-7f57830f4a84" xmlns:ns3="d5f31cf4-2dc3-4998-a98d-c6e8e93745b5" targetNamespace="http://schemas.microsoft.com/office/2006/metadata/properties" ma:root="true" ma:fieldsID="637723d4abcfe1d7c944a14c63738490" ns2:_="" ns3:_="">
    <xsd:import namespace="a7629d0a-76c6-4639-ab28-7f57830f4a84"/>
    <xsd:import namespace="d5f31cf4-2dc3-4998-a98d-c6e8e93745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629d0a-76c6-4639-ab28-7f57830f4a84" elementFormDefault="qualified">
    <xsd:import namespace="http://schemas.microsoft.com/office/2006/documentManagement/types"/>
    <xsd:import namespace="http://schemas.microsoft.com/office/infopath/2007/PartnerControls"/>
    <xsd:element name="SharedWithUsers" ma:index="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f31cf4-2dc3-4998-a98d-c6e8e93745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2.xml><?xml version="1.0" encoding="utf-8"?>
<ds:datastoreItem xmlns:ds="http://schemas.openxmlformats.org/officeDocument/2006/customXml" ds:itemID="{1BF5B572-B19D-463D-A2CF-65B60FF1BDD0}">
  <ds:schemaRefs>
    <ds:schemaRef ds:uri="http://schemas.microsoft.com/office/2006/metadata/properties"/>
    <ds:schemaRef ds:uri="http://schemas.microsoft.com/office/infopath/2007/PartnerControls"/>
    <ds:schemaRef ds:uri="a7629d0a-76c6-4639-ab28-7f57830f4a84"/>
  </ds:schemaRefs>
</ds:datastoreItem>
</file>

<file path=customXml/itemProps3.xml><?xml version="1.0" encoding="utf-8"?>
<ds:datastoreItem xmlns:ds="http://schemas.openxmlformats.org/officeDocument/2006/customXml" ds:itemID="{2CB8E850-C3A0-40C0-90FC-71F1A310F2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629d0a-76c6-4639-ab28-7f57830f4a84"/>
    <ds:schemaRef ds:uri="d5f31cf4-2dc3-4998-a98d-c6e8e93745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Annex 1_Bid Sheet</vt:lpstr>
      <vt:lpstr>Annex 2_Fin.Offer-Tech.spec</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2020-06-08T09:26:59Z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0x010100FE6AB440BC71F54B87F09673D51AF8FB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