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0" documentId="13_ncr:1_{8F90A9AB-14E7-4FB1-A547-6A6194805EB6}" xr6:coauthVersionLast="45" xr6:coauthVersionMax="45" xr10:uidLastSave="{00000000-0000-0000-0000-000000000000}"/>
  <bookViews>
    <workbookView xWindow="-120" yWindow="-120" windowWidth="29040" windowHeight="15840" xr2:uid="{00000000-000D-0000-FFFF-FFFF00000000}"/>
  </bookViews>
  <sheets>
    <sheet name="Annex 1_Bid Sheet" sheetId="9" r:id="rId1"/>
    <sheet name="Annex 2_Fin.Offer-Tech.spec" sheetId="3" r:id="rId2"/>
    <sheet name="valute" sheetId="12" state="hidden" r:id="rId3"/>
    <sheet name="Notes"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5" i="3" l="1"/>
  <c r="I72" i="3"/>
  <c r="I64" i="3"/>
  <c r="I49" i="3"/>
  <c r="I30" i="3"/>
  <c r="I10" i="3"/>
  <c r="I95" i="3" s="1"/>
  <c r="I97" i="3" l="1"/>
  <c r="B29" i="9"/>
  <c r="B27" i="9"/>
  <c r="A4" i="9" l="1"/>
  <c r="A3" i="9"/>
  <c r="B26" i="9" l="1"/>
  <c r="B28" i="9" l="1"/>
</calcChain>
</file>

<file path=xl/sharedStrings.xml><?xml version="1.0" encoding="utf-8"?>
<sst xmlns="http://schemas.openxmlformats.org/spreadsheetml/2006/main" count="244" uniqueCount="179">
  <si>
    <t>RASCO d.o.o.</t>
  </si>
  <si>
    <t>Kolodvorska 120/b, 48361 Kalinovac, Republic of Croatia</t>
  </si>
  <si>
    <t>12710048305 / HR12710048305</t>
  </si>
  <si>
    <t xml:space="preserve">Phone: +385 (48) 883 112 
Fax: +385 (48) 280 146 
URL:  https://rasco.hr/ </t>
  </si>
  <si>
    <t>Fax</t>
  </si>
  <si>
    <t>E-mail</t>
  </si>
  <si>
    <t>REQUIRED TECHNICAL SPECIFICATIONS / FUNCTIONALITIES</t>
  </si>
  <si>
    <t>OFFERED</t>
  </si>
  <si>
    <t>UNIT PRICE (net of VAT)</t>
  </si>
  <si>
    <t>QTY</t>
  </si>
  <si>
    <t>UNIT OF MEAS.</t>
  </si>
  <si>
    <t>TOTAL (net of VAT)</t>
  </si>
  <si>
    <t>(SUB) ITEM NO.</t>
  </si>
  <si>
    <t>(SUB)ITEM NAME AND/OR DESCRIPTION</t>
  </si>
  <si>
    <t>PRODUCT NAME (OR CODE)
AND/OR DESCRIPTION</t>
  </si>
  <si>
    <t>Annex 2: Financial Offer - Technical specifications</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</si>
  <si>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</si>
  <si>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</si>
  <si>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</si>
  <si>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</si>
  <si>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</si>
  <si>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</si>
  <si>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</si>
  <si>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</si>
  <si>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</si>
  <si>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</si>
  <si>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</si>
  <si>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</si>
  <si>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</si>
  <si>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</si>
  <si>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</si>
  <si>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</si>
  <si>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</si>
  <si>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</si>
  <si>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</si>
  <si>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</si>
  <si>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</si>
  <si>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</si>
  <si>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</si>
  <si>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</si>
  <si>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</si>
  <si>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</si>
  <si>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</si>
  <si>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</si>
  <si>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</si>
  <si>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</si>
  <si>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</si>
  <si>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</si>
  <si>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</si>
  <si>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</si>
  <si>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1: Bid Sheet</t>
  </si>
  <si>
    <t>General requirements:</t>
  </si>
  <si>
    <t>1.</t>
  </si>
  <si>
    <t>1.1.</t>
  </si>
  <si>
    <t>2.</t>
  </si>
  <si>
    <t>2.1.</t>
  </si>
  <si>
    <t>Model:</t>
  </si>
  <si>
    <t>min. 75 l/min</t>
  </si>
  <si>
    <t>min. 220 bar</t>
  </si>
  <si>
    <t>max. 220 mm</t>
  </si>
  <si>
    <t>max. 85 mm</t>
  </si>
  <si>
    <t>max. 130 mm</t>
  </si>
  <si>
    <t>2.2.</t>
  </si>
  <si>
    <t>10 mm</t>
  </si>
  <si>
    <t>2.3.</t>
  </si>
  <si>
    <t>150 – 185 bar</t>
  </si>
  <si>
    <t>3 – 70 l/min</t>
  </si>
  <si>
    <t>max. 0,5 bar</t>
  </si>
  <si>
    <t>max. 200 mm</t>
  </si>
  <si>
    <t>max. 65 mm</t>
  </si>
  <si>
    <t>max. 100 mm</t>
  </si>
  <si>
    <t>2.4.</t>
  </si>
  <si>
    <t>max. 265 mm</t>
  </si>
  <si>
    <t>max. 55 mm</t>
  </si>
  <si>
    <t>max. φ 115 mm</t>
  </si>
  <si>
    <t>min. 60 mm</t>
  </si>
  <si>
    <t>M16x2</t>
  </si>
  <si>
    <t>M14x1,5</t>
  </si>
  <si>
    <t>max. 122 cm³</t>
  </si>
  <si>
    <t>1540 N +/- 150 N</t>
  </si>
  <si>
    <t>5000 N +/- 500 N</t>
  </si>
  <si>
    <t>max. 35 bar</t>
  </si>
  <si>
    <t>2.5.</t>
  </si>
  <si>
    <t>Procurement title: Hydraulic and electronic systems - electric 1, LOT 2: brake system</t>
  </si>
  <si>
    <t>MASTER priority valve 80 lpm, LS type</t>
  </si>
  <si>
    <t>SAFIM 404424IL or equivalent</t>
  </si>
  <si>
    <t>from 125 +/- 5 to 170 +/- 8 bar</t>
  </si>
  <si>
    <t>Charging pressure:</t>
  </si>
  <si>
    <t>Allowed oil flow on valve input</t>
  </si>
  <si>
    <t>Main priority work pressure:</t>
  </si>
  <si>
    <t>min. 7-11 bar. Higher range is acceptable</t>
  </si>
  <si>
    <t>Steering compensator working pressure:</t>
  </si>
  <si>
    <t>min. 14-18 bar. Higher range is acceptable</t>
  </si>
  <si>
    <t>Max. allowed pressure:</t>
  </si>
  <si>
    <t>Working temperature range:</t>
  </si>
  <si>
    <t>min. -20 - +100 °C. Higher range is acceptable</t>
  </si>
  <si>
    <t>Pump connection:</t>
  </si>
  <si>
    <t>M22x1.5, ISO 6149 or equivalent</t>
  </si>
  <si>
    <t>Steering system connection:</t>
  </si>
  <si>
    <t>M18x1.5, ISO 6149 or equivalent</t>
  </si>
  <si>
    <t>Accumulator connection:</t>
  </si>
  <si>
    <t>M14x1.5, ISO 6149 or equivalent</t>
  </si>
  <si>
    <t>Tank connection:</t>
  </si>
  <si>
    <t>Auxiliary consumer output connection:</t>
  </si>
  <si>
    <t>Steering system LS signal connection:</t>
  </si>
  <si>
    <t>M12x1.5, ISO 6149 or equivalent</t>
  </si>
  <si>
    <t>Accumulator pressure switch connection:</t>
  </si>
  <si>
    <t>M10x1, ISO 6149 or equivalent</t>
  </si>
  <si>
    <t>Pump LS signal connection:</t>
  </si>
  <si>
    <t>Width:</t>
  </si>
  <si>
    <t>Height:</t>
  </si>
  <si>
    <t>Length:</t>
  </si>
  <si>
    <t>Brake valve with short pedal</t>
  </si>
  <si>
    <t>SAFIM S6 or equivalent</t>
  </si>
  <si>
    <t>horizontal</t>
  </si>
  <si>
    <t>2 circuits</t>
  </si>
  <si>
    <t>Without accumulator charging valve</t>
  </si>
  <si>
    <t>Rotation sensor for inching/piloting must be included in offer</t>
  </si>
  <si>
    <t>With selection of the most fill accumulator</t>
  </si>
  <si>
    <t>internal drain with M10x1 port plugged</t>
  </si>
  <si>
    <t>Short pedal with rubber protection.</t>
  </si>
  <si>
    <t>Pedal length: max. 280 mm</t>
  </si>
  <si>
    <t>Mounting orientation:</t>
  </si>
  <si>
    <t>Brake module diameter</t>
  </si>
  <si>
    <t>Number of brake circuits</t>
  </si>
  <si>
    <t>Accumulator charging valve:</t>
  </si>
  <si>
    <t>Rotation sensor:</t>
  </si>
  <si>
    <t>Check valve:</t>
  </si>
  <si>
    <t>Pedal support drain:</t>
  </si>
  <si>
    <t>Pedal type:</t>
  </si>
  <si>
    <t>Reducing pressure valve:</t>
  </si>
  <si>
    <t>Without reducing pressure valve</t>
  </si>
  <si>
    <t>Thread type:</t>
  </si>
  <si>
    <t>Metric on accumulator charging valve ports. Metric + BPS on all other ports, or equivalent</t>
  </si>
  <si>
    <t>First circuit braking pressure:</t>
  </si>
  <si>
    <t>Second circuit braking pressure:</t>
  </si>
  <si>
    <t>up to 80 bar</t>
  </si>
  <si>
    <t>up to 40 bar</t>
  </si>
  <si>
    <t>Hand lever modulating parking brake valve</t>
  </si>
  <si>
    <t>Hand pump</t>
  </si>
  <si>
    <t>Pressure modulation curve:</t>
  </si>
  <si>
    <t>Fixing type:</t>
  </si>
  <si>
    <t>Hole for pressure switch:</t>
  </si>
  <si>
    <t>Lever position switch:</t>
  </si>
  <si>
    <t>Hand pump must be included in offer</t>
  </si>
  <si>
    <t>Pi = 27 bar – initial modulation pressure
Pf = 4 bar – final modulation pressure
Ps = 50 bar – release pressure</t>
  </si>
  <si>
    <t>Metric according to ISO 6149 or equivalent</t>
  </si>
  <si>
    <t>flange with 4 holes with diameter φ6,5 mm</t>
  </si>
  <si>
    <t>open</t>
  </si>
  <si>
    <t>Lever position switch must be included in offer</t>
  </si>
  <si>
    <t>SAFIM 301034F or equivalent</t>
  </si>
  <si>
    <t>Length without cable connection:</t>
  </si>
  <si>
    <t>Cable connection length:</t>
  </si>
  <si>
    <t>Diameter:</t>
  </si>
  <si>
    <t>Stroke:</t>
  </si>
  <si>
    <t>2 holes with thread M10x1,5. Distance between diameters 80mm</t>
  </si>
  <si>
    <t>Cable connection thread:</t>
  </si>
  <si>
    <t>Hydraulic hose connection thread:</t>
  </si>
  <si>
    <t>Hydraulic cylinder volume:</t>
  </si>
  <si>
    <t>Min force:</t>
  </si>
  <si>
    <t>Max force:</t>
  </si>
  <si>
    <t>Retract pressure:</t>
  </si>
  <si>
    <t>Brake accumulator charging valve</t>
  </si>
  <si>
    <t>SAFIM 113740 or equivalent</t>
  </si>
  <si>
    <t>Allowed oil flow an inlet:</t>
  </si>
  <si>
    <t>Max. allowed pressure on tank port:</t>
  </si>
  <si>
    <t>Max allowed pressure on pump port:</t>
  </si>
  <si>
    <t>Max allowed pressure on auxiliary consumers port:</t>
  </si>
  <si>
    <t>Max allowed pressure on accumulator port:</t>
  </si>
  <si>
    <t>SAHR parking brake cylinder</t>
  </si>
  <si>
    <t>SAFIM 206730 or equivalent</t>
  </si>
  <si>
    <t>HRK</t>
  </si>
  <si>
    <t>EUR</t>
  </si>
  <si>
    <t>USD</t>
  </si>
  <si>
    <t>GBP</t>
  </si>
  <si>
    <t>Procurement record number: 17-10.20</t>
  </si>
  <si>
    <t>Work hydraulic system for prototypes - basic elements</t>
  </si>
  <si>
    <t xml:space="preserve">Work hydraulic system for zero series - basic elements </t>
  </si>
  <si>
    <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</si>
</sst>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8"/>
      <color theme="1"/>
      <name val="Calibri"/>
      <family val="2"/>
      <charset val="238"/>
      <scheme val="minor"/>
    </font>
    <font>
      <b/>
      <sz val="14"/>
      <name val="Calibri"/>
      <family val="2"/>
      <scheme val="minor"/>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8" fillId="0" borderId="0" applyFont="0" applyFill="0" applyBorder="0" applyAlignment="0" applyProtection="0"/>
    <xf numFmtId="0" fontId="3" fillId="0" borderId="0"/>
    <xf numFmtId="0" fontId="2" fillId="0" borderId="0"/>
  </cellStyleXfs>
  <cellXfs count="110">
    <xf numFmtId="0" fontId="0" fillId="0" borderId="0" xfId="0"/>
    <xf numFmtId="0" fontId="7" fillId="0" borderId="0" xfId="0" applyFont="1"/>
    <xf numFmtId="0" fontId="0" fillId="0" borderId="0" xfId="0" applyAlignment="1">
      <alignment horizontal="left"/>
    </xf>
    <xf numFmtId="0" fontId="23" fillId="2" borderId="1" xfId="0" applyFont="1" applyFill="1" applyBorder="1" applyAlignment="1" applyProtection="1">
      <alignment horizontal="center" vertical="center" wrapText="1"/>
      <protection locked="0"/>
    </xf>
    <xf numFmtId="0" fontId="2" fillId="2" borderId="5" xfId="3" applyFill="1" applyBorder="1" applyAlignment="1" applyProtection="1">
      <alignment vertical="center" wrapText="1"/>
      <protection locked="0"/>
    </xf>
    <xf numFmtId="0" fontId="0" fillId="0" borderId="0" xfId="0" applyAlignment="1">
      <alignment horizontal="left" wrapText="1"/>
    </xf>
    <xf numFmtId="0" fontId="11" fillId="2" borderId="3" xfId="0" applyFont="1" applyFill="1" applyBorder="1" applyAlignment="1" applyProtection="1">
      <alignment horizontal="center" vertical="center" wrapText="1"/>
      <protection locked="0"/>
    </xf>
    <xf numFmtId="0" fontId="25" fillId="0" borderId="0" xfId="0" applyFont="1" applyAlignment="1">
      <alignment horizontal="left" vertical="top"/>
    </xf>
    <xf numFmtId="16" fontId="11" fillId="2" borderId="3" xfId="0" quotePrefix="1" applyNumberFormat="1" applyFont="1" applyFill="1" applyBorder="1" applyAlignment="1" applyProtection="1">
      <alignment horizontal="center" vertical="center" wrapText="1"/>
      <protection locked="0"/>
    </xf>
    <xf numFmtId="0" fontId="11" fillId="2" borderId="3" xfId="0" quotePrefix="1" applyFont="1" applyFill="1" applyBorder="1" applyAlignment="1" applyProtection="1">
      <alignment horizontal="center" vertical="center" wrapText="1"/>
      <protection locked="0"/>
    </xf>
    <xf numFmtId="17" fontId="11" fillId="2" borderId="1" xfId="0" quotePrefix="1" applyNumberFormat="1" applyFont="1" applyFill="1" applyBorder="1" applyAlignment="1" applyProtection="1">
      <alignment horizontal="center" vertical="center" wrapText="1"/>
      <protection locked="0"/>
    </xf>
    <xf numFmtId="17" fontId="11" fillId="2" borderId="3" xfId="0" quotePrefix="1" applyNumberFormat="1" applyFont="1" applyFill="1" applyBorder="1" applyAlignment="1" applyProtection="1">
      <alignment horizontal="center" vertical="center" wrapText="1"/>
      <protection locked="0"/>
    </xf>
    <xf numFmtId="49" fontId="2" fillId="2" borderId="2" xfId="3" applyNumberFormat="1" applyFill="1" applyBorder="1" applyAlignment="1" applyProtection="1">
      <alignment horizontal="left" vertical="center" wrapText="1"/>
      <protection locked="0"/>
    </xf>
    <xf numFmtId="49" fontId="2" fillId="2" borderId="3" xfId="3" applyNumberFormat="1" applyFill="1" applyBorder="1" applyAlignment="1" applyProtection="1">
      <alignment horizontal="left" vertical="center" wrapText="1"/>
      <protection locked="0"/>
    </xf>
    <xf numFmtId="164" fontId="20" fillId="2" borderId="1" xfId="1" applyFont="1" applyFill="1" applyBorder="1" applyAlignment="1" applyProtection="1">
      <alignment horizontal="center" vertical="center" wrapText="1"/>
      <protection locked="0"/>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xf numFmtId="0" fontId="2" fillId="0" borderId="0" xfId="3" applyAlignment="1" applyProtection="1">
      <alignment vertical="center" wrapText="1"/>
    </xf>
    <xf numFmtId="0" fontId="2" fillId="0" borderId="0" xfId="3" applyAlignment="1" applyProtection="1">
      <alignment vertical="center"/>
    </xf>
    <xf numFmtId="0" fontId="3" fillId="0" borderId="0" xfId="2" applyAlignment="1" applyProtection="1">
      <alignment horizontal="right" vertical="center"/>
    </xf>
    <xf numFmtId="0" fontId="3" fillId="0" borderId="0" xfId="2" applyAlignment="1" applyProtection="1">
      <alignment vertical="center"/>
    </xf>
    <xf numFmtId="0" fontId="2" fillId="0" borderId="0" xfId="3" applyAlignment="1" applyProtection="1">
      <alignment horizontal="left" vertical="center"/>
    </xf>
    <xf numFmtId="0" fontId="2" fillId="0" borderId="5" xfId="3" applyBorder="1" applyAlignment="1" applyProtection="1">
      <alignment vertical="center" wrapText="1"/>
    </xf>
    <xf numFmtId="14" fontId="2" fillId="0" borderId="0" xfId="3" applyNumberFormat="1" applyAlignment="1" applyProtection="1">
      <alignment vertical="center" wrapText="1"/>
    </xf>
    <xf numFmtId="0" fontId="2" fillId="0" borderId="0" xfId="3" applyAlignment="1" applyProtection="1">
      <alignment horizontal="left" vertical="center" wrapText="1"/>
    </xf>
    <xf numFmtId="0" fontId="3" fillId="0" borderId="0" xfId="2" applyAlignment="1" applyProtection="1">
      <alignment horizontal="left" vertical="center"/>
    </xf>
    <xf numFmtId="0" fontId="4" fillId="4" borderId="1" xfId="2" applyFont="1" applyFill="1" applyBorder="1" applyAlignment="1" applyProtection="1">
      <alignment vertical="center" wrapText="1"/>
    </xf>
    <xf numFmtId="14" fontId="3" fillId="0" borderId="2" xfId="2" applyNumberFormat="1" applyBorder="1" applyAlignment="1" applyProtection="1">
      <alignment horizontal="left" vertical="center" wrapText="1"/>
    </xf>
    <xf numFmtId="0" fontId="3" fillId="0" borderId="3" xfId="2" applyBorder="1" applyAlignment="1" applyProtection="1">
      <alignment horizontal="left" vertical="center" wrapText="1"/>
    </xf>
    <xf numFmtId="164" fontId="4" fillId="0" borderId="2" xfId="3" applyNumberFormat="1" applyFont="1" applyBorder="1" applyAlignment="1" applyProtection="1">
      <alignment horizontal="center" vertical="center" wrapText="1"/>
    </xf>
    <xf numFmtId="164" fontId="4" fillId="0" borderId="3" xfId="3" applyNumberFormat="1" applyFont="1" applyBorder="1" applyAlignment="1" applyProtection="1">
      <alignment horizontal="center" vertical="center" wrapText="1"/>
    </xf>
    <xf numFmtId="0" fontId="4" fillId="0" borderId="2" xfId="3" applyFont="1" applyBorder="1" applyAlignment="1" applyProtection="1">
      <alignment horizontal="right" vertical="center" wrapText="1"/>
    </xf>
    <xf numFmtId="0" fontId="4" fillId="0" borderId="3" xfId="3" applyFont="1" applyBorder="1" applyAlignment="1" applyProtection="1">
      <alignment horizontal="right" vertical="center" wrapText="1"/>
    </xf>
    <xf numFmtId="0" fontId="4" fillId="0" borderId="0" xfId="3" applyFont="1" applyAlignment="1" applyProtection="1">
      <alignment vertical="center" wrapText="1"/>
    </xf>
    <xf numFmtId="0" fontId="4" fillId="0" borderId="0" xfId="3" applyFont="1" applyAlignment="1" applyProtection="1">
      <alignment horizontal="left" vertical="center" wrapText="1"/>
    </xf>
    <xf numFmtId="0" fontId="9" fillId="0" borderId="0" xfId="2" applyFont="1" applyAlignment="1" applyProtection="1">
      <alignment horizontal="left" wrapText="1"/>
    </xf>
    <xf numFmtId="0" fontId="9" fillId="0" borderId="0" xfId="3" applyFont="1" applyAlignment="1" applyProtection="1">
      <alignment horizontal="left" wrapText="1"/>
    </xf>
    <xf numFmtId="0" fontId="4" fillId="0" borderId="0" xfId="3" applyFont="1" applyAlignment="1" applyProtection="1">
      <alignment horizontal="center" vertical="center" wrapText="1"/>
    </xf>
    <xf numFmtId="0" fontId="4" fillId="0" borderId="0" xfId="3" applyFont="1" applyAlignment="1" applyProtection="1">
      <alignment vertical="center"/>
    </xf>
    <xf numFmtId="0" fontId="6" fillId="4" borderId="1" xfId="2" applyFont="1" applyFill="1" applyBorder="1" applyAlignment="1" applyProtection="1">
      <alignment vertical="center" wrapText="1"/>
    </xf>
    <xf numFmtId="0" fontId="4" fillId="4" borderId="1"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2" fillId="0" borderId="0" xfId="3" applyAlignment="1" applyProtection="1">
      <alignment horizontal="center" vertical="center" wrapText="1"/>
    </xf>
    <xf numFmtId="0" fontId="7" fillId="0" borderId="0" xfId="3" applyFont="1" applyAlignment="1" applyProtection="1">
      <alignment horizontal="left" wrapText="1"/>
    </xf>
    <xf numFmtId="0" fontId="26" fillId="0" borderId="0" xfId="3" applyFont="1" applyAlignment="1" applyProtection="1">
      <alignment vertical="center" wrapText="1"/>
    </xf>
    <xf numFmtId="0" fontId="1" fillId="0" borderId="2" xfId="2" applyFont="1" applyBorder="1" applyAlignment="1" applyProtection="1">
      <alignment horizontal="left" vertical="center" wrapText="1"/>
    </xf>
    <xf numFmtId="0" fontId="3" fillId="0" borderId="2" xfId="2" applyBorder="1" applyAlignment="1" applyProtection="1">
      <alignment horizontal="left" vertical="center" wrapText="1"/>
    </xf>
    <xf numFmtId="0" fontId="1" fillId="0" borderId="1" xfId="2" applyFont="1" applyBorder="1" applyAlignment="1" applyProtection="1">
      <alignment horizontal="left" vertical="center" wrapText="1"/>
    </xf>
    <xf numFmtId="0" fontId="3" fillId="0" borderId="1" xfId="2" applyBorder="1" applyAlignment="1" applyProtection="1">
      <alignment horizontal="left" vertical="center" wrapText="1"/>
    </xf>
    <xf numFmtId="0" fontId="17" fillId="0" borderId="0" xfId="0" applyFont="1" applyAlignment="1" applyProtection="1">
      <alignment vertical="center"/>
    </xf>
    <xf numFmtId="0" fontId="17" fillId="0" borderId="0" xfId="0" applyFont="1" applyAlignment="1" applyProtection="1">
      <alignment horizontal="left" vertical="center"/>
    </xf>
    <xf numFmtId="0" fontId="17" fillId="0" borderId="0" xfId="0" applyFont="1" applyBorder="1" applyAlignment="1" applyProtection="1">
      <alignment horizontal="right" vertical="center" wrapText="1"/>
    </xf>
    <xf numFmtId="0" fontId="17" fillId="0" borderId="0" xfId="0" applyFont="1" applyBorder="1" applyAlignment="1" applyProtection="1">
      <alignment vertical="center"/>
    </xf>
    <xf numFmtId="0" fontId="10" fillId="0" borderId="0" xfId="0" applyFont="1" applyAlignment="1" applyProtection="1">
      <alignment horizontal="left" vertical="center" wrapText="1"/>
    </xf>
    <xf numFmtId="0" fontId="0" fillId="0" borderId="0" xfId="0" applyAlignment="1" applyProtection="1">
      <alignment vertical="center"/>
    </xf>
    <xf numFmtId="0" fontId="10" fillId="0" borderId="0" xfId="0" applyFont="1" applyAlignment="1" applyProtection="1">
      <alignment vertical="center" wrapText="1"/>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0" fillId="0" borderId="0" xfId="0" applyAlignment="1" applyProtection="1">
      <alignment horizontal="right" vertical="center" wrapText="1"/>
    </xf>
    <xf numFmtId="0" fontId="17" fillId="0" borderId="0" xfId="0" applyFont="1" applyAlignment="1" applyProtection="1">
      <alignment horizontal="center" vertical="center"/>
    </xf>
    <xf numFmtId="16" fontId="19" fillId="0" borderId="2" xfId="0" applyNumberFormat="1" applyFont="1" applyBorder="1" applyAlignment="1" applyProtection="1">
      <alignment horizontal="right" vertical="center" wrapText="1"/>
    </xf>
    <xf numFmtId="16" fontId="19" fillId="0" borderId="4" xfId="0" applyNumberFormat="1" applyFont="1" applyBorder="1" applyAlignment="1" applyProtection="1">
      <alignment horizontal="right" vertical="center" wrapText="1"/>
    </xf>
    <xf numFmtId="16" fontId="19" fillId="0" borderId="3" xfId="0" applyNumberFormat="1" applyFont="1" applyBorder="1" applyAlignment="1" applyProtection="1">
      <alignment horizontal="right" vertical="center" wrapText="1"/>
    </xf>
    <xf numFmtId="164" fontId="22" fillId="0"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164" fontId="17" fillId="0" borderId="1" xfId="0" applyNumberFormat="1" applyFont="1" applyBorder="1" applyAlignment="1" applyProtection="1">
      <alignment horizontal="center" vertical="center" wrapText="1"/>
    </xf>
    <xf numFmtId="0" fontId="0" fillId="0" borderId="0" xfId="0" applyAlignment="1" applyProtection="1">
      <alignment horizontal="center" vertical="center"/>
    </xf>
    <xf numFmtId="16" fontId="1" fillId="0" borderId="6" xfId="0" applyNumberFormat="1" applyFont="1" applyBorder="1" applyAlignment="1" applyProtection="1">
      <alignment horizontal="center" vertical="top" wrapText="1"/>
    </xf>
    <xf numFmtId="16" fontId="1" fillId="0" borderId="7" xfId="0" applyNumberFormat="1" applyFont="1" applyBorder="1" applyAlignment="1" applyProtection="1">
      <alignment horizontal="center" vertical="top" wrapText="1"/>
    </xf>
    <xf numFmtId="0" fontId="1" fillId="0" borderId="1" xfId="0" applyFont="1" applyBorder="1" applyAlignment="1" applyProtection="1">
      <alignment horizontal="left" vertical="center" wrapText="1"/>
    </xf>
    <xf numFmtId="16" fontId="1" fillId="0" borderId="8" xfId="0" applyNumberFormat="1" applyFont="1" applyBorder="1" applyAlignment="1" applyProtection="1">
      <alignment horizontal="center" vertical="top" wrapText="1"/>
    </xf>
    <xf numFmtId="16" fontId="1" fillId="0" borderId="10" xfId="0" applyNumberFormat="1" applyFont="1" applyBorder="1" applyAlignment="1" applyProtection="1">
      <alignment horizontal="center" vertical="top" wrapText="1"/>
    </xf>
    <xf numFmtId="0" fontId="0" fillId="0" borderId="1" xfId="0" applyBorder="1" applyAlignment="1" applyProtection="1">
      <alignment horizontal="left" vertical="center" wrapText="1"/>
    </xf>
    <xf numFmtId="0" fontId="1" fillId="0" borderId="1" xfId="0" applyFont="1" applyBorder="1" applyAlignment="1" applyProtection="1">
      <alignment horizontal="left" vertical="center"/>
    </xf>
    <xf numFmtId="0" fontId="18" fillId="5" borderId="1" xfId="0" applyFont="1" applyFill="1" applyBorder="1" applyAlignment="1" applyProtection="1">
      <alignment horizontal="center" vertical="center" wrapText="1"/>
    </xf>
    <xf numFmtId="0" fontId="16" fillId="5" borderId="6" xfId="0" applyFont="1" applyFill="1" applyBorder="1" applyAlignment="1" applyProtection="1">
      <alignment horizontal="left" vertical="center" wrapText="1"/>
    </xf>
    <xf numFmtId="0" fontId="16" fillId="5" borderId="9"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 xfId="0"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xf>
    <xf numFmtId="0" fontId="14" fillId="0" borderId="0" xfId="0" applyFont="1" applyAlignment="1" applyProtection="1">
      <alignment horizontal="left" vertical="top"/>
    </xf>
    <xf numFmtId="0" fontId="13"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164" fontId="5"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xf>
    <xf numFmtId="0" fontId="12" fillId="0" borderId="0" xfId="0" applyFont="1" applyAlignment="1" applyProtection="1">
      <alignment horizontal="left" vertical="center"/>
    </xf>
    <xf numFmtId="0" fontId="14" fillId="0" borderId="0" xfId="0" applyFont="1" applyAlignment="1" applyProtection="1">
      <alignment horizontal="left" vertical="center"/>
    </xf>
    <xf numFmtId="0" fontId="15"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164" fontId="5" fillId="0" borderId="0" xfId="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right" vertical="center" wrapText="1"/>
    </xf>
    <xf numFmtId="0" fontId="21" fillId="6" borderId="1"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165" fontId="21" fillId="6" borderId="1" xfId="1" applyNumberFormat="1" applyFont="1" applyFill="1" applyBorder="1" applyAlignment="1" applyProtection="1">
      <alignment horizontal="center" vertical="center"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zoomScaleNormal="100" workbookViewId="0">
      <selection activeCell="A13" sqref="A13"/>
    </sheetView>
  </sheetViews>
  <sheetFormatPr defaultColWidth="9.140625" defaultRowHeight="15" x14ac:dyDescent="0.25"/>
  <cols>
    <col min="1" max="1" width="35" style="18" customWidth="1"/>
    <col min="2" max="2" width="24.28515625" style="18" customWidth="1"/>
    <col min="3" max="3" width="25.5703125" style="18" customWidth="1"/>
    <col min="4" max="16384" width="9.140625" style="19"/>
  </cols>
  <sheetData>
    <row r="1" spans="1:3" ht="18.75" x14ac:dyDescent="0.25">
      <c r="A1" s="42" t="s">
        <v>50</v>
      </c>
      <c r="B1" s="35"/>
    </row>
    <row r="2" spans="1:3" x14ac:dyDescent="0.25">
      <c r="A2" s="43"/>
      <c r="B2" s="43"/>
      <c r="C2" s="35"/>
    </row>
    <row r="3" spans="1:3" s="39" customFormat="1" ht="36" customHeight="1" x14ac:dyDescent="0.3">
      <c r="A3" s="44" t="str">
        <f>'Annex 2_Fin.Offer-Tech.spec'!A3</f>
        <v>Procurement title: Hydraulic and electronic systems - electric 1, LOT 2: brake system</v>
      </c>
      <c r="B3" s="44"/>
      <c r="C3" s="44"/>
    </row>
    <row r="4" spans="1:3" s="39" customFormat="1" ht="30" x14ac:dyDescent="0.25">
      <c r="A4" s="45" t="str">
        <f>'Annex 2_Fin.Offer-Tech.spec'!A4</f>
        <v>Procurement record number: 17-10.20</v>
      </c>
      <c r="B4" s="34"/>
      <c r="C4" s="34"/>
    </row>
    <row r="5" spans="1:3" s="39" customFormat="1" x14ac:dyDescent="0.25">
      <c r="A5" s="34"/>
      <c r="B5" s="34"/>
      <c r="C5" s="34"/>
    </row>
    <row r="6" spans="1:3" s="39" customFormat="1" x14ac:dyDescent="0.25">
      <c r="A6" s="26" t="s">
        <v>16</v>
      </c>
      <c r="B6" s="22"/>
      <c r="C6" s="34"/>
    </row>
    <row r="7" spans="1:3" s="39" customFormat="1" ht="30" x14ac:dyDescent="0.25">
      <c r="A7" s="27" t="s">
        <v>17</v>
      </c>
      <c r="B7" s="46" t="s">
        <v>0</v>
      </c>
      <c r="C7" s="29"/>
    </row>
    <row r="8" spans="1:3" s="39" customFormat="1" ht="14.45" customHeight="1" x14ac:dyDescent="0.25">
      <c r="A8" s="27" t="s">
        <v>18</v>
      </c>
      <c r="B8" s="47" t="s">
        <v>1</v>
      </c>
      <c r="C8" s="29"/>
    </row>
    <row r="9" spans="1:3" s="39" customFormat="1" ht="14.45" customHeight="1" x14ac:dyDescent="0.25">
      <c r="A9" s="27" t="s">
        <v>19</v>
      </c>
      <c r="B9" s="48" t="s">
        <v>2</v>
      </c>
      <c r="C9" s="49"/>
    </row>
    <row r="10" spans="1:3" s="39" customFormat="1" ht="46.5" customHeight="1" x14ac:dyDescent="0.25">
      <c r="A10" s="27" t="s">
        <v>20</v>
      </c>
      <c r="B10" s="47" t="s">
        <v>3</v>
      </c>
      <c r="C10" s="29"/>
    </row>
    <row r="11" spans="1:3" s="39" customFormat="1" ht="6.75" customHeight="1" x14ac:dyDescent="0.25">
      <c r="A11" s="34"/>
      <c r="B11" s="34"/>
      <c r="C11" s="34"/>
    </row>
    <row r="12" spans="1:3" s="39" customFormat="1" x14ac:dyDescent="0.25">
      <c r="A12" s="26" t="s">
        <v>21</v>
      </c>
      <c r="B12" s="22"/>
      <c r="C12" s="34"/>
    </row>
    <row r="13" spans="1:3" s="38" customFormat="1" ht="28.35" customHeight="1" x14ac:dyDescent="0.25">
      <c r="A13" s="27" t="s">
        <v>22</v>
      </c>
      <c r="B13" s="12"/>
      <c r="C13" s="13"/>
    </row>
    <row r="14" spans="1:3" s="38" customFormat="1" ht="28.35" customHeight="1" x14ac:dyDescent="0.25">
      <c r="A14" s="27" t="s">
        <v>23</v>
      </c>
      <c r="B14" s="12"/>
      <c r="C14" s="13"/>
    </row>
    <row r="15" spans="1:3" ht="28.35" customHeight="1" x14ac:dyDescent="0.25">
      <c r="A15" s="40" t="s">
        <v>24</v>
      </c>
      <c r="B15" s="12"/>
      <c r="C15" s="13"/>
    </row>
    <row r="16" spans="1:3" ht="28.35" customHeight="1" x14ac:dyDescent="0.25">
      <c r="A16" s="27" t="s">
        <v>25</v>
      </c>
      <c r="B16" s="12"/>
      <c r="C16" s="13"/>
    </row>
    <row r="17" spans="1:3" ht="28.35" customHeight="1" x14ac:dyDescent="0.25">
      <c r="A17" s="27" t="s">
        <v>26</v>
      </c>
      <c r="B17" s="12"/>
      <c r="C17" s="13"/>
    </row>
    <row r="18" spans="1:3" ht="28.35" customHeight="1" x14ac:dyDescent="0.25">
      <c r="A18" s="27" t="s">
        <v>27</v>
      </c>
      <c r="B18" s="12"/>
      <c r="C18" s="13"/>
    </row>
    <row r="19" spans="1:3" s="39" customFormat="1" ht="28.35" customHeight="1" x14ac:dyDescent="0.25">
      <c r="A19" s="41" t="s">
        <v>28</v>
      </c>
      <c r="B19" s="12"/>
      <c r="C19" s="13"/>
    </row>
    <row r="20" spans="1:3" ht="28.35" customHeight="1" x14ac:dyDescent="0.25">
      <c r="A20" s="41" t="s">
        <v>4</v>
      </c>
      <c r="B20" s="12"/>
      <c r="C20" s="13"/>
    </row>
    <row r="21" spans="1:3" ht="28.35" customHeight="1" x14ac:dyDescent="0.25">
      <c r="A21" s="41" t="s">
        <v>5</v>
      </c>
      <c r="B21" s="12"/>
      <c r="C21" s="13"/>
    </row>
    <row r="22" spans="1:3" ht="6.75" customHeight="1" x14ac:dyDescent="0.25">
      <c r="B22" s="25"/>
      <c r="C22" s="25"/>
    </row>
    <row r="23" spans="1:3" x14ac:dyDescent="0.25">
      <c r="A23" s="26" t="s">
        <v>29</v>
      </c>
      <c r="B23" s="22"/>
    </row>
    <row r="24" spans="1:3" ht="14.45" customHeight="1" x14ac:dyDescent="0.25">
      <c r="A24" s="27" t="s">
        <v>30</v>
      </c>
      <c r="B24" s="28" t="s">
        <v>31</v>
      </c>
      <c r="C24" s="29"/>
    </row>
    <row r="25" spans="1:3" ht="11.25" customHeight="1" x14ac:dyDescent="0.25">
      <c r="A25" s="22"/>
      <c r="B25" s="22"/>
      <c r="C25" s="25"/>
    </row>
    <row r="26" spans="1:3" ht="28.35" customHeight="1" x14ac:dyDescent="0.25">
      <c r="A26" s="27" t="s">
        <v>32</v>
      </c>
      <c r="B26" s="30">
        <f>'Annex 2_Fin.Offer-Tech.spec'!I95</f>
        <v>0</v>
      </c>
      <c r="C26" s="31"/>
    </row>
    <row r="27" spans="1:3" ht="37.5" x14ac:dyDescent="0.25">
      <c r="A27" s="27" t="s">
        <v>33</v>
      </c>
      <c r="B27" s="30">
        <f>'Annex 2_Fin.Offer-Tech.spec'!I96</f>
        <v>0</v>
      </c>
      <c r="C27" s="31"/>
    </row>
    <row r="28" spans="1:3" ht="26.25" customHeight="1" x14ac:dyDescent="0.25">
      <c r="A28" s="27" t="s">
        <v>34</v>
      </c>
      <c r="B28" s="30">
        <f>'Annex 2_Fin.Offer-Tech.spec'!I97</f>
        <v>0</v>
      </c>
      <c r="C28" s="31"/>
    </row>
    <row r="29" spans="1:3" ht="28.35" customHeight="1" x14ac:dyDescent="0.25">
      <c r="A29" s="27" t="s">
        <v>35</v>
      </c>
      <c r="B29" s="32">
        <f>'Annex 2_Fin.Offer-Tech.spec'!I98</f>
        <v>0</v>
      </c>
      <c r="C29" s="33"/>
    </row>
    <row r="30" spans="1:3" x14ac:dyDescent="0.25">
      <c r="A30" s="34"/>
      <c r="B30" s="35"/>
      <c r="C30" s="25"/>
    </row>
    <row r="31" spans="1:3" x14ac:dyDescent="0.25">
      <c r="A31" s="34"/>
      <c r="B31" s="35"/>
      <c r="C31" s="25"/>
    </row>
    <row r="32" spans="1:3" ht="66.75" customHeight="1" x14ac:dyDescent="0.25">
      <c r="A32" s="36" t="s">
        <v>45</v>
      </c>
      <c r="B32" s="36"/>
      <c r="C32" s="36"/>
    </row>
    <row r="33" spans="1:3" ht="45" customHeight="1" x14ac:dyDescent="0.25">
      <c r="A33" s="36" t="s">
        <v>46</v>
      </c>
      <c r="B33" s="36"/>
      <c r="C33" s="36"/>
    </row>
    <row r="34" spans="1:3" ht="45" customHeight="1" x14ac:dyDescent="0.25">
      <c r="A34" s="37"/>
      <c r="B34" s="37"/>
      <c r="C34" s="37"/>
    </row>
    <row r="35" spans="1:3" x14ac:dyDescent="0.25">
      <c r="A35" s="24"/>
      <c r="B35" s="20" t="s">
        <v>47</v>
      </c>
      <c r="C35" s="4"/>
    </row>
    <row r="36" spans="1:3" x14ac:dyDescent="0.25">
      <c r="B36" s="21"/>
    </row>
    <row r="37" spans="1:3" x14ac:dyDescent="0.25">
      <c r="A37" s="22"/>
      <c r="B37" s="20" t="s">
        <v>48</v>
      </c>
      <c r="C37" s="23"/>
    </row>
    <row r="38" spans="1:3" x14ac:dyDescent="0.25">
      <c r="A38" s="22"/>
      <c r="B38" s="20"/>
    </row>
    <row r="39" spans="1:3" x14ac:dyDescent="0.25">
      <c r="A39" s="19"/>
      <c r="B39" s="20" t="s">
        <v>49</v>
      </c>
      <c r="C39" s="4"/>
    </row>
  </sheetData>
  <sheetProtection algorithmName="SHA-512" hashValue="/EmIekA+jagJbw4Swrklx91tjfB324wZMeGRArDfri0YHRduroP3lGZazRmBQhaxzwL6HbOR51qESBzbAlKJOQ==" saltValue="nucpwjFUDZeo+BDmYpFprg==" spinCount="100000" sheet="1" objects="1" scenarios="1" formatCells="0" formatColumns="0" formatRow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112"/>
  <sheetViews>
    <sheetView showGridLines="0" zoomScaleNormal="100" zoomScalePageLayoutView="80" workbookViewId="0">
      <selection activeCell="A7" sqref="A7:B7"/>
    </sheetView>
  </sheetViews>
  <sheetFormatPr defaultColWidth="9.140625" defaultRowHeight="15" x14ac:dyDescent="0.25"/>
  <cols>
    <col min="1" max="1" width="7.140625" style="59" customWidth="1"/>
    <col min="2" max="2" width="7" style="59" customWidth="1"/>
    <col min="3" max="3" width="18.28515625" style="60" customWidth="1"/>
    <col min="4" max="4" width="42.85546875" style="61" customWidth="1"/>
    <col min="5" max="5" width="31.7109375" style="62" customWidth="1"/>
    <col min="6" max="6" width="13.140625" style="59" customWidth="1"/>
    <col min="7" max="7" width="6.28515625" style="65" customWidth="1"/>
    <col min="8" max="8" width="8.28515625" style="65" customWidth="1"/>
    <col min="9" max="9" width="14.140625" style="55" customWidth="1"/>
    <col min="10" max="16384" width="9.140625" style="55"/>
  </cols>
  <sheetData>
    <row r="1" spans="1:9" ht="23.25" x14ac:dyDescent="0.25">
      <c r="A1" s="91" t="s">
        <v>15</v>
      </c>
      <c r="B1" s="92"/>
      <c r="C1" s="93"/>
      <c r="D1" s="94"/>
      <c r="E1" s="95"/>
      <c r="F1" s="96"/>
      <c r="G1" s="97"/>
      <c r="H1" s="97"/>
    </row>
    <row r="2" spans="1:9" ht="23.25" x14ac:dyDescent="0.25">
      <c r="A2" s="98"/>
      <c r="B2" s="92"/>
      <c r="C2" s="93"/>
      <c r="D2" s="94"/>
      <c r="E2" s="95"/>
      <c r="F2" s="96"/>
      <c r="G2" s="97"/>
      <c r="H2" s="97"/>
    </row>
    <row r="3" spans="1:9" ht="27.75" customHeight="1" x14ac:dyDescent="0.25">
      <c r="A3" s="99" t="s">
        <v>83</v>
      </c>
      <c r="B3" s="92"/>
      <c r="C3" s="93"/>
      <c r="D3" s="94"/>
      <c r="E3" s="95"/>
      <c r="F3" s="96"/>
      <c r="G3" s="97"/>
      <c r="H3" s="97"/>
    </row>
    <row r="4" spans="1:9" s="64" customFormat="1" ht="23.25" x14ac:dyDescent="0.25">
      <c r="A4" s="100" t="s">
        <v>175</v>
      </c>
      <c r="B4" s="101"/>
      <c r="C4" s="102"/>
      <c r="D4" s="103"/>
      <c r="E4" s="104"/>
      <c r="F4" s="105"/>
      <c r="G4" s="106"/>
      <c r="H4" s="106"/>
    </row>
    <row r="5" spans="1:9" x14ac:dyDescent="0.25">
      <c r="A5" s="96"/>
      <c r="B5" s="96"/>
      <c r="C5" s="93"/>
      <c r="D5" s="94"/>
      <c r="E5" s="95"/>
      <c r="F5" s="96"/>
      <c r="G5" s="97"/>
      <c r="H5" s="97"/>
    </row>
    <row r="6" spans="1:9" s="66" customFormat="1" ht="15.6" customHeight="1" x14ac:dyDescent="0.25">
      <c r="A6" s="107" t="s">
        <v>6</v>
      </c>
      <c r="B6" s="107"/>
      <c r="C6" s="107"/>
      <c r="D6" s="107"/>
      <c r="E6" s="108" t="s">
        <v>7</v>
      </c>
      <c r="F6" s="109" t="s">
        <v>8</v>
      </c>
      <c r="G6" s="107" t="s">
        <v>9</v>
      </c>
      <c r="H6" s="107" t="s">
        <v>10</v>
      </c>
      <c r="I6" s="107" t="s">
        <v>11</v>
      </c>
    </row>
    <row r="7" spans="1:9" s="66" customFormat="1" ht="31.15" customHeight="1" x14ac:dyDescent="0.25">
      <c r="A7" s="107" t="s">
        <v>12</v>
      </c>
      <c r="B7" s="107"/>
      <c r="C7" s="107" t="s">
        <v>13</v>
      </c>
      <c r="D7" s="107"/>
      <c r="E7" s="108" t="s">
        <v>14</v>
      </c>
      <c r="F7" s="109"/>
      <c r="G7" s="107"/>
      <c r="H7" s="107"/>
      <c r="I7" s="107"/>
    </row>
    <row r="8" spans="1:9" s="66" customFormat="1" ht="15.75" x14ac:dyDescent="0.25">
      <c r="A8" s="81" t="s">
        <v>52</v>
      </c>
      <c r="B8" s="81"/>
      <c r="C8" s="89" t="s">
        <v>176</v>
      </c>
      <c r="D8" s="90"/>
      <c r="E8" s="90"/>
      <c r="F8" s="90"/>
      <c r="G8" s="90"/>
      <c r="H8" s="90"/>
      <c r="I8" s="90"/>
    </row>
    <row r="9" spans="1:9" s="66" customFormat="1" ht="15.75" x14ac:dyDescent="0.25">
      <c r="A9" s="81" t="s">
        <v>53</v>
      </c>
      <c r="B9" s="81"/>
      <c r="C9" s="82" t="s">
        <v>84</v>
      </c>
      <c r="D9" s="83"/>
      <c r="E9" s="84"/>
      <c r="F9" s="84"/>
      <c r="G9" s="84"/>
      <c r="H9" s="84"/>
      <c r="I9" s="85"/>
    </row>
    <row r="10" spans="1:9" s="73" customFormat="1" x14ac:dyDescent="0.25">
      <c r="A10" s="74" t="s">
        <v>51</v>
      </c>
      <c r="B10" s="75"/>
      <c r="C10" s="76" t="s">
        <v>56</v>
      </c>
      <c r="D10" s="76" t="s">
        <v>85</v>
      </c>
      <c r="E10" s="6"/>
      <c r="F10" s="14"/>
      <c r="G10" s="71">
        <v>1</v>
      </c>
      <c r="H10" s="71" t="s">
        <v>178</v>
      </c>
      <c r="I10" s="72">
        <f>F10*G10</f>
        <v>0</v>
      </c>
    </row>
    <row r="11" spans="1:9" s="73" customFormat="1" x14ac:dyDescent="0.25">
      <c r="A11" s="77"/>
      <c r="B11" s="78"/>
      <c r="C11" s="80" t="s">
        <v>87</v>
      </c>
      <c r="D11" s="76" t="s">
        <v>86</v>
      </c>
      <c r="E11" s="6"/>
      <c r="F11" s="14"/>
      <c r="G11" s="71"/>
      <c r="H11" s="71"/>
      <c r="I11" s="72"/>
    </row>
    <row r="12" spans="1:9" s="73" customFormat="1" ht="45.6" customHeight="1" x14ac:dyDescent="0.25">
      <c r="A12" s="77"/>
      <c r="B12" s="78"/>
      <c r="C12" s="76" t="s">
        <v>88</v>
      </c>
      <c r="D12" s="76" t="s">
        <v>57</v>
      </c>
      <c r="E12" s="6"/>
      <c r="F12" s="14"/>
      <c r="G12" s="71"/>
      <c r="H12" s="71"/>
      <c r="I12" s="72"/>
    </row>
    <row r="13" spans="1:9" s="73" customFormat="1" ht="30" x14ac:dyDescent="0.25">
      <c r="A13" s="77"/>
      <c r="B13" s="78"/>
      <c r="C13" s="76" t="s">
        <v>89</v>
      </c>
      <c r="D13" s="76" t="s">
        <v>90</v>
      </c>
      <c r="E13" s="8"/>
      <c r="F13" s="14"/>
      <c r="G13" s="71"/>
      <c r="H13" s="71"/>
      <c r="I13" s="72"/>
    </row>
    <row r="14" spans="1:9" s="73" customFormat="1" ht="45" x14ac:dyDescent="0.25">
      <c r="A14" s="77"/>
      <c r="B14" s="78"/>
      <c r="C14" s="76" t="s">
        <v>91</v>
      </c>
      <c r="D14" s="76" t="s">
        <v>92</v>
      </c>
      <c r="E14" s="9"/>
      <c r="F14" s="14"/>
      <c r="G14" s="71"/>
      <c r="H14" s="71"/>
      <c r="I14" s="72"/>
    </row>
    <row r="15" spans="1:9" s="73" customFormat="1" ht="30" x14ac:dyDescent="0.25">
      <c r="A15" s="77"/>
      <c r="B15" s="78"/>
      <c r="C15" s="79" t="s">
        <v>93</v>
      </c>
      <c r="D15" s="88" t="s">
        <v>58</v>
      </c>
      <c r="E15" s="10"/>
      <c r="F15" s="14"/>
      <c r="G15" s="71"/>
      <c r="H15" s="71"/>
      <c r="I15" s="72"/>
    </row>
    <row r="16" spans="1:9" s="73" customFormat="1" ht="45" x14ac:dyDescent="0.25">
      <c r="A16" s="77"/>
      <c r="B16" s="78"/>
      <c r="C16" s="79" t="s">
        <v>94</v>
      </c>
      <c r="D16" s="80" t="s">
        <v>95</v>
      </c>
      <c r="E16" s="11"/>
      <c r="F16" s="14"/>
      <c r="G16" s="71"/>
      <c r="H16" s="71"/>
      <c r="I16" s="72"/>
    </row>
    <row r="17" spans="1:9" s="73" customFormat="1" x14ac:dyDescent="0.25">
      <c r="A17" s="77"/>
      <c r="B17" s="78"/>
      <c r="C17" s="79" t="s">
        <v>96</v>
      </c>
      <c r="D17" s="80" t="s">
        <v>97</v>
      </c>
      <c r="E17" s="11"/>
      <c r="F17" s="14"/>
      <c r="G17" s="71"/>
      <c r="H17" s="71"/>
      <c r="I17" s="72"/>
    </row>
    <row r="18" spans="1:9" s="73" customFormat="1" ht="30" x14ac:dyDescent="0.25">
      <c r="A18" s="77"/>
      <c r="B18" s="78"/>
      <c r="C18" s="79" t="s">
        <v>98</v>
      </c>
      <c r="D18" s="80" t="s">
        <v>99</v>
      </c>
      <c r="E18" s="11"/>
      <c r="F18" s="14"/>
      <c r="G18" s="71"/>
      <c r="H18" s="71"/>
      <c r="I18" s="72"/>
    </row>
    <row r="19" spans="1:9" s="73" customFormat="1" ht="30" x14ac:dyDescent="0.25">
      <c r="A19" s="77"/>
      <c r="B19" s="78"/>
      <c r="C19" s="79" t="s">
        <v>100</v>
      </c>
      <c r="D19" s="80" t="s">
        <v>101</v>
      </c>
      <c r="E19" s="11"/>
      <c r="F19" s="14"/>
      <c r="G19" s="71"/>
      <c r="H19" s="71"/>
      <c r="I19" s="72"/>
    </row>
    <row r="20" spans="1:9" s="73" customFormat="1" x14ac:dyDescent="0.25">
      <c r="A20" s="77"/>
      <c r="B20" s="78"/>
      <c r="C20" s="79" t="s">
        <v>102</v>
      </c>
      <c r="D20" s="80" t="s">
        <v>99</v>
      </c>
      <c r="E20" s="11"/>
      <c r="F20" s="14"/>
      <c r="G20" s="71"/>
      <c r="H20" s="71"/>
      <c r="I20" s="72"/>
    </row>
    <row r="21" spans="1:9" s="73" customFormat="1" ht="30" x14ac:dyDescent="0.25">
      <c r="A21" s="77"/>
      <c r="B21" s="78"/>
      <c r="C21" s="79" t="s">
        <v>103</v>
      </c>
      <c r="D21" s="80" t="s">
        <v>97</v>
      </c>
      <c r="E21" s="11"/>
      <c r="F21" s="14"/>
      <c r="G21" s="71"/>
      <c r="H21" s="71"/>
      <c r="I21" s="72"/>
    </row>
    <row r="22" spans="1:9" s="73" customFormat="1" ht="30" x14ac:dyDescent="0.25">
      <c r="A22" s="77"/>
      <c r="B22" s="78"/>
      <c r="C22" s="79" t="s">
        <v>104</v>
      </c>
      <c r="D22" s="80" t="s">
        <v>105</v>
      </c>
      <c r="E22" s="11"/>
      <c r="F22" s="14"/>
      <c r="G22" s="71"/>
      <c r="H22" s="71"/>
      <c r="I22" s="72"/>
    </row>
    <row r="23" spans="1:9" s="73" customFormat="1" ht="45" x14ac:dyDescent="0.25">
      <c r="A23" s="77"/>
      <c r="B23" s="78"/>
      <c r="C23" s="79" t="s">
        <v>106</v>
      </c>
      <c r="D23" s="80" t="s">
        <v>107</v>
      </c>
      <c r="E23" s="11"/>
      <c r="F23" s="14"/>
      <c r="G23" s="71"/>
      <c r="H23" s="71"/>
      <c r="I23" s="72"/>
    </row>
    <row r="24" spans="1:9" s="73" customFormat="1" ht="30" x14ac:dyDescent="0.25">
      <c r="A24" s="77"/>
      <c r="B24" s="78"/>
      <c r="C24" s="79" t="s">
        <v>108</v>
      </c>
      <c r="D24" s="80" t="s">
        <v>107</v>
      </c>
      <c r="E24" s="11"/>
      <c r="F24" s="14"/>
      <c r="G24" s="71"/>
      <c r="H24" s="71"/>
      <c r="I24" s="72"/>
    </row>
    <row r="25" spans="1:9" s="73" customFormat="1" x14ac:dyDescent="0.25">
      <c r="A25" s="77"/>
      <c r="B25" s="78"/>
      <c r="C25" s="79" t="s">
        <v>109</v>
      </c>
      <c r="D25" s="88" t="s">
        <v>59</v>
      </c>
      <c r="E25" s="6"/>
      <c r="F25" s="14"/>
      <c r="G25" s="71"/>
      <c r="H25" s="71"/>
      <c r="I25" s="72"/>
    </row>
    <row r="26" spans="1:9" s="73" customFormat="1" x14ac:dyDescent="0.25">
      <c r="A26" s="77"/>
      <c r="B26" s="78"/>
      <c r="C26" s="79" t="s">
        <v>110</v>
      </c>
      <c r="D26" s="80" t="s">
        <v>60</v>
      </c>
      <c r="E26" s="6"/>
      <c r="F26" s="14"/>
      <c r="G26" s="71"/>
      <c r="H26" s="71"/>
      <c r="I26" s="72"/>
    </row>
    <row r="27" spans="1:9" s="73" customFormat="1" x14ac:dyDescent="0.25">
      <c r="A27" s="77"/>
      <c r="B27" s="78"/>
      <c r="C27" s="79" t="s">
        <v>111</v>
      </c>
      <c r="D27" s="88" t="s">
        <v>61</v>
      </c>
      <c r="E27" s="6"/>
      <c r="F27" s="14"/>
      <c r="G27" s="71"/>
      <c r="H27" s="71"/>
      <c r="I27" s="72"/>
    </row>
    <row r="28" spans="1:9" s="66" customFormat="1" ht="15.75" x14ac:dyDescent="0.25">
      <c r="A28" s="81" t="s">
        <v>54</v>
      </c>
      <c r="B28" s="81"/>
      <c r="C28" s="89" t="s">
        <v>177</v>
      </c>
      <c r="D28" s="90"/>
      <c r="E28" s="90"/>
      <c r="F28" s="90"/>
      <c r="G28" s="90"/>
      <c r="H28" s="90"/>
      <c r="I28" s="90"/>
    </row>
    <row r="29" spans="1:9" s="66" customFormat="1" ht="15.6" customHeight="1" x14ac:dyDescent="0.25">
      <c r="A29" s="81" t="s">
        <v>55</v>
      </c>
      <c r="B29" s="81"/>
      <c r="C29" s="82" t="s">
        <v>84</v>
      </c>
      <c r="D29" s="83"/>
      <c r="E29" s="84"/>
      <c r="F29" s="84"/>
      <c r="G29" s="84"/>
      <c r="H29" s="84"/>
      <c r="I29" s="85"/>
    </row>
    <row r="30" spans="1:9" s="73" customFormat="1" x14ac:dyDescent="0.25">
      <c r="A30" s="74" t="s">
        <v>51</v>
      </c>
      <c r="B30" s="75"/>
      <c r="C30" s="76" t="s">
        <v>56</v>
      </c>
      <c r="D30" s="76" t="s">
        <v>85</v>
      </c>
      <c r="E30" s="6"/>
      <c r="F30" s="14"/>
      <c r="G30" s="71">
        <v>3</v>
      </c>
      <c r="H30" s="71" t="s">
        <v>178</v>
      </c>
      <c r="I30" s="72">
        <f>F30*G30</f>
        <v>0</v>
      </c>
    </row>
    <row r="31" spans="1:9" s="73" customFormat="1" x14ac:dyDescent="0.25">
      <c r="A31" s="77"/>
      <c r="B31" s="78"/>
      <c r="C31" s="80" t="s">
        <v>87</v>
      </c>
      <c r="D31" s="76" t="s">
        <v>86</v>
      </c>
      <c r="E31" s="6"/>
      <c r="F31" s="14"/>
      <c r="G31" s="71"/>
      <c r="H31" s="71"/>
      <c r="I31" s="72"/>
    </row>
    <row r="32" spans="1:9" s="73" customFormat="1" ht="30" x14ac:dyDescent="0.25">
      <c r="A32" s="77"/>
      <c r="B32" s="78"/>
      <c r="C32" s="76" t="s">
        <v>88</v>
      </c>
      <c r="D32" s="76" t="s">
        <v>57</v>
      </c>
      <c r="E32" s="6"/>
      <c r="F32" s="14"/>
      <c r="G32" s="71"/>
      <c r="H32" s="71"/>
      <c r="I32" s="72"/>
    </row>
    <row r="33" spans="1:9" s="73" customFormat="1" ht="30" x14ac:dyDescent="0.25">
      <c r="A33" s="77"/>
      <c r="B33" s="78"/>
      <c r="C33" s="76" t="s">
        <v>89</v>
      </c>
      <c r="D33" s="76" t="s">
        <v>90</v>
      </c>
      <c r="E33" s="8"/>
      <c r="F33" s="14"/>
      <c r="G33" s="71"/>
      <c r="H33" s="71"/>
      <c r="I33" s="72"/>
    </row>
    <row r="34" spans="1:9" s="73" customFormat="1" ht="45" x14ac:dyDescent="0.25">
      <c r="A34" s="77"/>
      <c r="B34" s="78"/>
      <c r="C34" s="76" t="s">
        <v>91</v>
      </c>
      <c r="D34" s="76" t="s">
        <v>92</v>
      </c>
      <c r="E34" s="9"/>
      <c r="F34" s="14"/>
      <c r="G34" s="71"/>
      <c r="H34" s="71"/>
      <c r="I34" s="72"/>
    </row>
    <row r="35" spans="1:9" s="73" customFormat="1" ht="30" x14ac:dyDescent="0.25">
      <c r="A35" s="77"/>
      <c r="B35" s="78"/>
      <c r="C35" s="79" t="s">
        <v>93</v>
      </c>
      <c r="D35" s="88" t="s">
        <v>58</v>
      </c>
      <c r="E35" s="10"/>
      <c r="F35" s="14"/>
      <c r="G35" s="71"/>
      <c r="H35" s="71"/>
      <c r="I35" s="72"/>
    </row>
    <row r="36" spans="1:9" s="73" customFormat="1" ht="45" x14ac:dyDescent="0.25">
      <c r="A36" s="77"/>
      <c r="B36" s="78"/>
      <c r="C36" s="79" t="s">
        <v>94</v>
      </c>
      <c r="D36" s="80" t="s">
        <v>95</v>
      </c>
      <c r="E36" s="11"/>
      <c r="F36" s="14"/>
      <c r="G36" s="71"/>
      <c r="H36" s="71"/>
      <c r="I36" s="72"/>
    </row>
    <row r="37" spans="1:9" s="73" customFormat="1" x14ac:dyDescent="0.25">
      <c r="A37" s="77"/>
      <c r="B37" s="78"/>
      <c r="C37" s="79" t="s">
        <v>96</v>
      </c>
      <c r="D37" s="80" t="s">
        <v>97</v>
      </c>
      <c r="E37" s="11"/>
      <c r="F37" s="14"/>
      <c r="G37" s="71"/>
      <c r="H37" s="71"/>
      <c r="I37" s="72"/>
    </row>
    <row r="38" spans="1:9" s="73" customFormat="1" ht="30" x14ac:dyDescent="0.25">
      <c r="A38" s="77"/>
      <c r="B38" s="78"/>
      <c r="C38" s="79" t="s">
        <v>98</v>
      </c>
      <c r="D38" s="80" t="s">
        <v>99</v>
      </c>
      <c r="E38" s="11"/>
      <c r="F38" s="14"/>
      <c r="G38" s="71"/>
      <c r="H38" s="71"/>
      <c r="I38" s="72"/>
    </row>
    <row r="39" spans="1:9" s="73" customFormat="1" ht="30" x14ac:dyDescent="0.25">
      <c r="A39" s="77"/>
      <c r="B39" s="78"/>
      <c r="C39" s="79" t="s">
        <v>100</v>
      </c>
      <c r="D39" s="80" t="s">
        <v>101</v>
      </c>
      <c r="E39" s="11"/>
      <c r="F39" s="14"/>
      <c r="G39" s="71"/>
      <c r="H39" s="71"/>
      <c r="I39" s="72"/>
    </row>
    <row r="40" spans="1:9" s="73" customFormat="1" x14ac:dyDescent="0.25">
      <c r="A40" s="77"/>
      <c r="B40" s="78"/>
      <c r="C40" s="79" t="s">
        <v>102</v>
      </c>
      <c r="D40" s="80" t="s">
        <v>99</v>
      </c>
      <c r="E40" s="11"/>
      <c r="F40" s="14"/>
      <c r="G40" s="71"/>
      <c r="H40" s="71"/>
      <c r="I40" s="72"/>
    </row>
    <row r="41" spans="1:9" s="73" customFormat="1" ht="30" x14ac:dyDescent="0.25">
      <c r="A41" s="77"/>
      <c r="B41" s="78"/>
      <c r="C41" s="79" t="s">
        <v>103</v>
      </c>
      <c r="D41" s="80" t="s">
        <v>97</v>
      </c>
      <c r="E41" s="11"/>
      <c r="F41" s="14"/>
      <c r="G41" s="71"/>
      <c r="H41" s="71"/>
      <c r="I41" s="72"/>
    </row>
    <row r="42" spans="1:9" s="73" customFormat="1" ht="30" x14ac:dyDescent="0.25">
      <c r="A42" s="77"/>
      <c r="B42" s="78"/>
      <c r="C42" s="79" t="s">
        <v>104</v>
      </c>
      <c r="D42" s="80" t="s">
        <v>105</v>
      </c>
      <c r="E42" s="11"/>
      <c r="F42" s="14"/>
      <c r="G42" s="71"/>
      <c r="H42" s="71"/>
      <c r="I42" s="72"/>
    </row>
    <row r="43" spans="1:9" s="73" customFormat="1" ht="45" x14ac:dyDescent="0.25">
      <c r="A43" s="77"/>
      <c r="B43" s="78"/>
      <c r="C43" s="79" t="s">
        <v>106</v>
      </c>
      <c r="D43" s="80" t="s">
        <v>107</v>
      </c>
      <c r="E43" s="11"/>
      <c r="F43" s="14"/>
      <c r="G43" s="71"/>
      <c r="H43" s="71"/>
      <c r="I43" s="72"/>
    </row>
    <row r="44" spans="1:9" s="73" customFormat="1" ht="30" x14ac:dyDescent="0.25">
      <c r="A44" s="77"/>
      <c r="B44" s="78"/>
      <c r="C44" s="79" t="s">
        <v>108</v>
      </c>
      <c r="D44" s="80" t="s">
        <v>107</v>
      </c>
      <c r="E44" s="11"/>
      <c r="F44" s="14"/>
      <c r="G44" s="71"/>
      <c r="H44" s="71"/>
      <c r="I44" s="72"/>
    </row>
    <row r="45" spans="1:9" s="73" customFormat="1" x14ac:dyDescent="0.25">
      <c r="A45" s="77"/>
      <c r="B45" s="78"/>
      <c r="C45" s="79" t="s">
        <v>109</v>
      </c>
      <c r="D45" s="88" t="s">
        <v>59</v>
      </c>
      <c r="E45" s="6"/>
      <c r="F45" s="14"/>
      <c r="G45" s="71"/>
      <c r="H45" s="71"/>
      <c r="I45" s="72"/>
    </row>
    <row r="46" spans="1:9" s="73" customFormat="1" x14ac:dyDescent="0.25">
      <c r="A46" s="77"/>
      <c r="B46" s="78"/>
      <c r="C46" s="79" t="s">
        <v>110</v>
      </c>
      <c r="D46" s="80" t="s">
        <v>60</v>
      </c>
      <c r="E46" s="6"/>
      <c r="F46" s="14"/>
      <c r="G46" s="71"/>
      <c r="H46" s="71"/>
      <c r="I46" s="72"/>
    </row>
    <row r="47" spans="1:9" s="73" customFormat="1" x14ac:dyDescent="0.25">
      <c r="A47" s="77"/>
      <c r="B47" s="78"/>
      <c r="C47" s="79" t="s">
        <v>111</v>
      </c>
      <c r="D47" s="88" t="s">
        <v>61</v>
      </c>
      <c r="E47" s="6"/>
      <c r="F47" s="14"/>
      <c r="G47" s="71"/>
      <c r="H47" s="71"/>
      <c r="I47" s="72"/>
    </row>
    <row r="48" spans="1:9" s="66" customFormat="1" ht="15.6" customHeight="1" x14ac:dyDescent="0.25">
      <c r="A48" s="81" t="s">
        <v>62</v>
      </c>
      <c r="B48" s="81"/>
      <c r="C48" s="82" t="s">
        <v>112</v>
      </c>
      <c r="D48" s="83"/>
      <c r="E48" s="84"/>
      <c r="F48" s="84"/>
      <c r="G48" s="84"/>
      <c r="H48" s="84"/>
      <c r="I48" s="85"/>
    </row>
    <row r="49" spans="1:9" s="73" customFormat="1" x14ac:dyDescent="0.25">
      <c r="A49" s="74" t="s">
        <v>51</v>
      </c>
      <c r="B49" s="75"/>
      <c r="C49" s="76" t="s">
        <v>56</v>
      </c>
      <c r="D49" s="76" t="s">
        <v>113</v>
      </c>
      <c r="E49" s="6"/>
      <c r="F49" s="14"/>
      <c r="G49" s="71">
        <v>3</v>
      </c>
      <c r="H49" s="71" t="s">
        <v>178</v>
      </c>
      <c r="I49" s="72">
        <f>F49*G49</f>
        <v>0</v>
      </c>
    </row>
    <row r="50" spans="1:9" s="73" customFormat="1" x14ac:dyDescent="0.25">
      <c r="A50" s="77"/>
      <c r="B50" s="78"/>
      <c r="C50" s="80" t="s">
        <v>122</v>
      </c>
      <c r="D50" s="76" t="s">
        <v>114</v>
      </c>
      <c r="E50" s="6"/>
      <c r="F50" s="14"/>
      <c r="G50" s="71"/>
      <c r="H50" s="71"/>
      <c r="I50" s="72"/>
    </row>
    <row r="51" spans="1:9" s="73" customFormat="1" ht="30" x14ac:dyDescent="0.25">
      <c r="A51" s="77"/>
      <c r="B51" s="78"/>
      <c r="C51" s="76" t="s">
        <v>123</v>
      </c>
      <c r="D51" s="76" t="s">
        <v>63</v>
      </c>
      <c r="E51" s="6"/>
      <c r="F51" s="14"/>
      <c r="G51" s="71"/>
      <c r="H51" s="71"/>
      <c r="I51" s="72"/>
    </row>
    <row r="52" spans="1:9" s="73" customFormat="1" ht="30" x14ac:dyDescent="0.25">
      <c r="A52" s="77"/>
      <c r="B52" s="78"/>
      <c r="C52" s="76" t="s">
        <v>124</v>
      </c>
      <c r="D52" s="76" t="s">
        <v>115</v>
      </c>
      <c r="E52" s="8"/>
      <c r="F52" s="14"/>
      <c r="G52" s="71"/>
      <c r="H52" s="71"/>
      <c r="I52" s="72"/>
    </row>
    <row r="53" spans="1:9" s="73" customFormat="1" ht="30" x14ac:dyDescent="0.25">
      <c r="A53" s="77"/>
      <c r="B53" s="78"/>
      <c r="C53" s="76" t="s">
        <v>125</v>
      </c>
      <c r="D53" s="76" t="s">
        <v>116</v>
      </c>
      <c r="E53" s="9"/>
      <c r="F53" s="14"/>
      <c r="G53" s="71"/>
      <c r="H53" s="71"/>
      <c r="I53" s="72"/>
    </row>
    <row r="54" spans="1:9" s="73" customFormat="1" ht="30" x14ac:dyDescent="0.25">
      <c r="A54" s="77"/>
      <c r="B54" s="78"/>
      <c r="C54" s="79" t="s">
        <v>126</v>
      </c>
      <c r="D54" s="79" t="s">
        <v>117</v>
      </c>
      <c r="E54" s="10"/>
      <c r="F54" s="14"/>
      <c r="G54" s="71"/>
      <c r="H54" s="71"/>
      <c r="I54" s="72"/>
    </row>
    <row r="55" spans="1:9" s="73" customFormat="1" x14ac:dyDescent="0.25">
      <c r="A55" s="77"/>
      <c r="B55" s="78"/>
      <c r="C55" s="79" t="s">
        <v>127</v>
      </c>
      <c r="D55" s="80" t="s">
        <v>118</v>
      </c>
      <c r="E55" s="11"/>
      <c r="F55" s="14"/>
      <c r="G55" s="71"/>
      <c r="H55" s="71"/>
      <c r="I55" s="72"/>
    </row>
    <row r="56" spans="1:9" s="73" customFormat="1" ht="30" x14ac:dyDescent="0.25">
      <c r="A56" s="77"/>
      <c r="B56" s="78"/>
      <c r="C56" s="79" t="s">
        <v>128</v>
      </c>
      <c r="D56" s="80" t="s">
        <v>119</v>
      </c>
      <c r="E56" s="11"/>
      <c r="F56" s="14"/>
      <c r="G56" s="71"/>
      <c r="H56" s="71"/>
      <c r="I56" s="72"/>
    </row>
    <row r="57" spans="1:9" s="73" customFormat="1" x14ac:dyDescent="0.25">
      <c r="A57" s="77"/>
      <c r="B57" s="78"/>
      <c r="C57" s="86" t="s">
        <v>129</v>
      </c>
      <c r="D57" s="80" t="s">
        <v>120</v>
      </c>
      <c r="E57" s="11"/>
      <c r="F57" s="14"/>
      <c r="G57" s="71"/>
      <c r="H57" s="71"/>
      <c r="I57" s="72"/>
    </row>
    <row r="58" spans="1:9" s="73" customFormat="1" x14ac:dyDescent="0.25">
      <c r="A58" s="77"/>
      <c r="B58" s="78"/>
      <c r="C58" s="87"/>
      <c r="D58" s="80" t="s">
        <v>121</v>
      </c>
      <c r="E58" s="11"/>
      <c r="F58" s="14"/>
      <c r="G58" s="71"/>
      <c r="H58" s="71"/>
      <c r="I58" s="72"/>
    </row>
    <row r="59" spans="1:9" s="73" customFormat="1" ht="30" x14ac:dyDescent="0.25">
      <c r="A59" s="77"/>
      <c r="B59" s="78"/>
      <c r="C59" s="79" t="s">
        <v>130</v>
      </c>
      <c r="D59" s="80" t="s">
        <v>131</v>
      </c>
      <c r="E59" s="11"/>
      <c r="F59" s="14"/>
      <c r="G59" s="71"/>
      <c r="H59" s="71"/>
      <c r="I59" s="72"/>
    </row>
    <row r="60" spans="1:9" s="73" customFormat="1" ht="45" customHeight="1" x14ac:dyDescent="0.25">
      <c r="A60" s="77"/>
      <c r="B60" s="78"/>
      <c r="C60" s="79" t="s">
        <v>132</v>
      </c>
      <c r="D60" s="76" t="s">
        <v>133</v>
      </c>
      <c r="E60" s="11"/>
      <c r="F60" s="14"/>
      <c r="G60" s="71"/>
      <c r="H60" s="71"/>
      <c r="I60" s="72"/>
    </row>
    <row r="61" spans="1:9" s="73" customFormat="1" ht="30" x14ac:dyDescent="0.25">
      <c r="A61" s="77"/>
      <c r="B61" s="78"/>
      <c r="C61" s="79" t="s">
        <v>134</v>
      </c>
      <c r="D61" s="80" t="s">
        <v>136</v>
      </c>
      <c r="E61" s="11"/>
      <c r="F61" s="14"/>
      <c r="G61" s="71"/>
      <c r="H61" s="71"/>
      <c r="I61" s="72"/>
    </row>
    <row r="62" spans="1:9" s="73" customFormat="1" ht="30" x14ac:dyDescent="0.25">
      <c r="A62" s="77"/>
      <c r="B62" s="78"/>
      <c r="C62" s="79" t="s">
        <v>135</v>
      </c>
      <c r="D62" s="80" t="s">
        <v>137</v>
      </c>
      <c r="E62" s="11"/>
      <c r="F62" s="14"/>
      <c r="G62" s="71"/>
      <c r="H62" s="71"/>
      <c r="I62" s="72"/>
    </row>
    <row r="63" spans="1:9" s="66" customFormat="1" ht="15.6" customHeight="1" x14ac:dyDescent="0.25">
      <c r="A63" s="81" t="s">
        <v>64</v>
      </c>
      <c r="B63" s="81"/>
      <c r="C63" s="82" t="s">
        <v>138</v>
      </c>
      <c r="D63" s="83"/>
      <c r="E63" s="84"/>
      <c r="F63" s="84"/>
      <c r="G63" s="84"/>
      <c r="H63" s="84"/>
      <c r="I63" s="85"/>
    </row>
    <row r="64" spans="1:9" s="73" customFormat="1" x14ac:dyDescent="0.25">
      <c r="A64" s="74" t="s">
        <v>51</v>
      </c>
      <c r="B64" s="75"/>
      <c r="C64" s="76" t="s">
        <v>56</v>
      </c>
      <c r="D64" s="76" t="s">
        <v>170</v>
      </c>
      <c r="E64" s="6"/>
      <c r="F64" s="14"/>
      <c r="G64" s="71">
        <v>3</v>
      </c>
      <c r="H64" s="71" t="s">
        <v>178</v>
      </c>
      <c r="I64" s="72">
        <f>F64*G64</f>
        <v>0</v>
      </c>
    </row>
    <row r="65" spans="1:9" s="73" customFormat="1" x14ac:dyDescent="0.25">
      <c r="A65" s="77"/>
      <c r="B65" s="78"/>
      <c r="C65" s="80" t="s">
        <v>139</v>
      </c>
      <c r="D65" s="76" t="s">
        <v>144</v>
      </c>
      <c r="E65" s="6"/>
      <c r="F65" s="14"/>
      <c r="G65" s="71"/>
      <c r="H65" s="71"/>
      <c r="I65" s="72"/>
    </row>
    <row r="66" spans="1:9" s="73" customFormat="1" ht="45" customHeight="1" x14ac:dyDescent="0.25">
      <c r="A66" s="77"/>
      <c r="B66" s="78"/>
      <c r="C66" s="76" t="s">
        <v>140</v>
      </c>
      <c r="D66" s="76" t="s">
        <v>145</v>
      </c>
      <c r="E66" s="6"/>
      <c r="F66" s="14"/>
      <c r="G66" s="71"/>
      <c r="H66" s="71"/>
      <c r="I66" s="72"/>
    </row>
    <row r="67" spans="1:9" s="73" customFormat="1" x14ac:dyDescent="0.25">
      <c r="A67" s="77"/>
      <c r="B67" s="78"/>
      <c r="C67" s="76" t="s">
        <v>132</v>
      </c>
      <c r="D67" s="76" t="s">
        <v>146</v>
      </c>
      <c r="E67" s="8"/>
      <c r="F67" s="14"/>
      <c r="G67" s="71"/>
      <c r="H67" s="71"/>
      <c r="I67" s="72"/>
    </row>
    <row r="68" spans="1:9" s="73" customFormat="1" x14ac:dyDescent="0.25">
      <c r="A68" s="77"/>
      <c r="B68" s="78"/>
      <c r="C68" s="76" t="s">
        <v>141</v>
      </c>
      <c r="D68" s="76" t="s">
        <v>147</v>
      </c>
      <c r="E68" s="9"/>
      <c r="F68" s="14"/>
      <c r="G68" s="71"/>
      <c r="H68" s="71"/>
      <c r="I68" s="72"/>
    </row>
    <row r="69" spans="1:9" s="73" customFormat="1" ht="30" x14ac:dyDescent="0.25">
      <c r="A69" s="77"/>
      <c r="B69" s="78"/>
      <c r="C69" s="79" t="s">
        <v>142</v>
      </c>
      <c r="D69" s="79" t="s">
        <v>148</v>
      </c>
      <c r="E69" s="10"/>
      <c r="F69" s="14"/>
      <c r="G69" s="71"/>
      <c r="H69" s="71"/>
      <c r="I69" s="72"/>
    </row>
    <row r="70" spans="1:9" s="73" customFormat="1" ht="30" x14ac:dyDescent="0.25">
      <c r="A70" s="77"/>
      <c r="B70" s="78"/>
      <c r="C70" s="79" t="s">
        <v>143</v>
      </c>
      <c r="D70" s="76" t="s">
        <v>149</v>
      </c>
      <c r="E70" s="11"/>
      <c r="F70" s="14"/>
      <c r="G70" s="71"/>
      <c r="H70" s="71"/>
      <c r="I70" s="72"/>
    </row>
    <row r="71" spans="1:9" s="66" customFormat="1" ht="15.6" customHeight="1" x14ac:dyDescent="0.25">
      <c r="A71" s="81" t="s">
        <v>71</v>
      </c>
      <c r="B71" s="81"/>
      <c r="C71" s="82" t="s">
        <v>169</v>
      </c>
      <c r="D71" s="83"/>
      <c r="E71" s="84"/>
      <c r="F71" s="84"/>
      <c r="G71" s="84"/>
      <c r="H71" s="84"/>
      <c r="I71" s="85"/>
    </row>
    <row r="72" spans="1:9" s="73" customFormat="1" x14ac:dyDescent="0.25">
      <c r="A72" s="74" t="s">
        <v>51</v>
      </c>
      <c r="B72" s="75"/>
      <c r="C72" s="76" t="s">
        <v>56</v>
      </c>
      <c r="D72" s="76" t="s">
        <v>150</v>
      </c>
      <c r="E72" s="6"/>
      <c r="F72" s="14"/>
      <c r="G72" s="71">
        <v>3</v>
      </c>
      <c r="H72" s="71" t="s">
        <v>178</v>
      </c>
      <c r="I72" s="72">
        <f>F72*G72</f>
        <v>0</v>
      </c>
    </row>
    <row r="73" spans="1:9" s="73" customFormat="1" ht="30" x14ac:dyDescent="0.25">
      <c r="A73" s="77"/>
      <c r="B73" s="78"/>
      <c r="C73" s="76" t="s">
        <v>151</v>
      </c>
      <c r="D73" s="76" t="s">
        <v>72</v>
      </c>
      <c r="E73" s="6"/>
      <c r="F73" s="14"/>
      <c r="G73" s="71"/>
      <c r="H73" s="71"/>
      <c r="I73" s="72"/>
    </row>
    <row r="74" spans="1:9" s="73" customFormat="1" ht="30" x14ac:dyDescent="0.25">
      <c r="A74" s="77"/>
      <c r="B74" s="78"/>
      <c r="C74" s="76" t="s">
        <v>152</v>
      </c>
      <c r="D74" s="76" t="s">
        <v>73</v>
      </c>
      <c r="E74" s="6"/>
      <c r="F74" s="14"/>
      <c r="G74" s="71"/>
      <c r="H74" s="71"/>
      <c r="I74" s="72"/>
    </row>
    <row r="75" spans="1:9" s="73" customFormat="1" x14ac:dyDescent="0.25">
      <c r="A75" s="77"/>
      <c r="B75" s="78"/>
      <c r="C75" s="80" t="s">
        <v>153</v>
      </c>
      <c r="D75" s="76" t="s">
        <v>74</v>
      </c>
      <c r="E75" s="6"/>
      <c r="F75" s="14"/>
      <c r="G75" s="71"/>
      <c r="H75" s="71"/>
      <c r="I75" s="72"/>
    </row>
    <row r="76" spans="1:9" s="73" customFormat="1" x14ac:dyDescent="0.25">
      <c r="A76" s="77"/>
      <c r="B76" s="78"/>
      <c r="C76" s="80" t="s">
        <v>154</v>
      </c>
      <c r="D76" s="76" t="s">
        <v>75</v>
      </c>
      <c r="E76" s="6"/>
      <c r="F76" s="14"/>
      <c r="G76" s="71"/>
      <c r="H76" s="71"/>
      <c r="I76" s="72"/>
    </row>
    <row r="77" spans="1:9" s="73" customFormat="1" ht="30" x14ac:dyDescent="0.25">
      <c r="A77" s="77"/>
      <c r="B77" s="78"/>
      <c r="C77" s="76" t="s">
        <v>141</v>
      </c>
      <c r="D77" s="76" t="s">
        <v>155</v>
      </c>
      <c r="E77" s="8"/>
      <c r="F77" s="14"/>
      <c r="G77" s="71"/>
      <c r="H77" s="71"/>
      <c r="I77" s="72"/>
    </row>
    <row r="78" spans="1:9" s="73" customFormat="1" ht="30" x14ac:dyDescent="0.25">
      <c r="A78" s="77"/>
      <c r="B78" s="78"/>
      <c r="C78" s="76" t="s">
        <v>156</v>
      </c>
      <c r="D78" s="76" t="s">
        <v>76</v>
      </c>
      <c r="E78" s="9"/>
      <c r="F78" s="14"/>
      <c r="G78" s="71"/>
      <c r="H78" s="71"/>
      <c r="I78" s="72"/>
    </row>
    <row r="79" spans="1:9" s="73" customFormat="1" ht="30" x14ac:dyDescent="0.25">
      <c r="A79" s="77"/>
      <c r="B79" s="78"/>
      <c r="C79" s="79" t="s">
        <v>157</v>
      </c>
      <c r="D79" s="79" t="s">
        <v>77</v>
      </c>
      <c r="E79" s="10"/>
      <c r="F79" s="14"/>
      <c r="G79" s="71"/>
      <c r="H79" s="71"/>
      <c r="I79" s="72"/>
    </row>
    <row r="80" spans="1:9" s="73" customFormat="1" ht="42" customHeight="1" x14ac:dyDescent="0.25">
      <c r="A80" s="77"/>
      <c r="B80" s="78"/>
      <c r="C80" s="79" t="s">
        <v>158</v>
      </c>
      <c r="D80" s="80" t="s">
        <v>78</v>
      </c>
      <c r="E80" s="11"/>
      <c r="F80" s="14"/>
      <c r="G80" s="71"/>
      <c r="H80" s="71"/>
      <c r="I80" s="72"/>
    </row>
    <row r="81" spans="1:9" s="73" customFormat="1" x14ac:dyDescent="0.25">
      <c r="A81" s="77"/>
      <c r="B81" s="78"/>
      <c r="C81" s="79" t="s">
        <v>159</v>
      </c>
      <c r="D81" s="80" t="s">
        <v>79</v>
      </c>
      <c r="E81" s="11"/>
      <c r="F81" s="14"/>
      <c r="G81" s="71"/>
      <c r="H81" s="71"/>
      <c r="I81" s="72"/>
    </row>
    <row r="82" spans="1:9" s="73" customFormat="1" x14ac:dyDescent="0.25">
      <c r="A82" s="77"/>
      <c r="B82" s="78"/>
      <c r="C82" s="79" t="s">
        <v>160</v>
      </c>
      <c r="D82" s="80" t="s">
        <v>80</v>
      </c>
      <c r="E82" s="11"/>
      <c r="F82" s="14"/>
      <c r="G82" s="71"/>
      <c r="H82" s="71"/>
      <c r="I82" s="72"/>
    </row>
    <row r="83" spans="1:9" s="73" customFormat="1" x14ac:dyDescent="0.25">
      <c r="A83" s="77"/>
      <c r="B83" s="78"/>
      <c r="C83" s="79" t="s">
        <v>161</v>
      </c>
      <c r="D83" s="80" t="s">
        <v>81</v>
      </c>
      <c r="E83" s="11"/>
      <c r="F83" s="14"/>
      <c r="G83" s="71"/>
      <c r="H83" s="71"/>
      <c r="I83" s="72"/>
    </row>
    <row r="84" spans="1:9" s="66" customFormat="1" ht="15.6" customHeight="1" x14ac:dyDescent="0.25">
      <c r="A84" s="81" t="s">
        <v>82</v>
      </c>
      <c r="B84" s="81"/>
      <c r="C84" s="82" t="s">
        <v>162</v>
      </c>
      <c r="D84" s="83"/>
      <c r="E84" s="84"/>
      <c r="F84" s="84"/>
      <c r="G84" s="84"/>
      <c r="H84" s="84"/>
      <c r="I84" s="85"/>
    </row>
    <row r="85" spans="1:9" s="73" customFormat="1" x14ac:dyDescent="0.25">
      <c r="A85" s="74" t="s">
        <v>51</v>
      </c>
      <c r="B85" s="75"/>
      <c r="C85" s="76" t="s">
        <v>56</v>
      </c>
      <c r="D85" s="76" t="s">
        <v>163</v>
      </c>
      <c r="E85" s="6"/>
      <c r="F85" s="14"/>
      <c r="G85" s="71">
        <v>3</v>
      </c>
      <c r="H85" s="71" t="s">
        <v>178</v>
      </c>
      <c r="I85" s="72">
        <f>F85*G85</f>
        <v>0</v>
      </c>
    </row>
    <row r="86" spans="1:9" s="73" customFormat="1" x14ac:dyDescent="0.25">
      <c r="A86" s="77"/>
      <c r="B86" s="78"/>
      <c r="C86" s="76" t="s">
        <v>87</v>
      </c>
      <c r="D86" s="76" t="s">
        <v>65</v>
      </c>
      <c r="E86" s="6"/>
      <c r="F86" s="14"/>
      <c r="G86" s="71"/>
      <c r="H86" s="71"/>
      <c r="I86" s="72"/>
    </row>
    <row r="87" spans="1:9" s="73" customFormat="1" ht="30" x14ac:dyDescent="0.25">
      <c r="A87" s="77"/>
      <c r="B87" s="78"/>
      <c r="C87" s="76" t="s">
        <v>164</v>
      </c>
      <c r="D87" s="76" t="s">
        <v>66</v>
      </c>
      <c r="E87" s="6"/>
      <c r="F87" s="14"/>
      <c r="G87" s="71"/>
      <c r="H87" s="71"/>
      <c r="I87" s="72"/>
    </row>
    <row r="88" spans="1:9" s="73" customFormat="1" ht="45" x14ac:dyDescent="0.25">
      <c r="A88" s="77"/>
      <c r="B88" s="78"/>
      <c r="C88" s="76" t="s">
        <v>165</v>
      </c>
      <c r="D88" s="76" t="s">
        <v>67</v>
      </c>
      <c r="E88" s="6"/>
      <c r="F88" s="14"/>
      <c r="G88" s="71"/>
      <c r="H88" s="71"/>
      <c r="I88" s="72"/>
    </row>
    <row r="89" spans="1:9" s="73" customFormat="1" ht="45" x14ac:dyDescent="0.25">
      <c r="A89" s="77"/>
      <c r="B89" s="78"/>
      <c r="C89" s="76" t="s">
        <v>166</v>
      </c>
      <c r="D89" s="76" t="s">
        <v>58</v>
      </c>
      <c r="E89" s="6"/>
      <c r="F89" s="14"/>
      <c r="G89" s="71"/>
      <c r="H89" s="71"/>
      <c r="I89" s="72"/>
    </row>
    <row r="90" spans="1:9" s="73" customFormat="1" ht="62.45" customHeight="1" x14ac:dyDescent="0.25">
      <c r="A90" s="77"/>
      <c r="B90" s="78"/>
      <c r="C90" s="76" t="s">
        <v>167</v>
      </c>
      <c r="D90" s="76" t="s">
        <v>58</v>
      </c>
      <c r="E90" s="8"/>
      <c r="F90" s="14"/>
      <c r="G90" s="71"/>
      <c r="H90" s="71"/>
      <c r="I90" s="72"/>
    </row>
    <row r="91" spans="1:9" s="73" customFormat="1" ht="45" x14ac:dyDescent="0.25">
      <c r="A91" s="77"/>
      <c r="B91" s="78"/>
      <c r="C91" s="76" t="s">
        <v>168</v>
      </c>
      <c r="D91" s="76" t="s">
        <v>58</v>
      </c>
      <c r="E91" s="9"/>
      <c r="F91" s="14"/>
      <c r="G91" s="71"/>
      <c r="H91" s="71"/>
      <c r="I91" s="72"/>
    </row>
    <row r="92" spans="1:9" s="73" customFormat="1" x14ac:dyDescent="0.25">
      <c r="A92" s="77"/>
      <c r="B92" s="78"/>
      <c r="C92" s="79" t="s">
        <v>109</v>
      </c>
      <c r="D92" s="79" t="s">
        <v>68</v>
      </c>
      <c r="E92" s="10"/>
      <c r="F92" s="14"/>
      <c r="G92" s="71"/>
      <c r="H92" s="71"/>
      <c r="I92" s="72"/>
    </row>
    <row r="93" spans="1:9" s="73" customFormat="1" x14ac:dyDescent="0.25">
      <c r="A93" s="77"/>
      <c r="B93" s="78"/>
      <c r="C93" s="79" t="s">
        <v>110</v>
      </c>
      <c r="D93" s="80" t="s">
        <v>69</v>
      </c>
      <c r="E93" s="11"/>
      <c r="F93" s="14"/>
      <c r="G93" s="71"/>
      <c r="H93" s="71"/>
      <c r="I93" s="72"/>
    </row>
    <row r="94" spans="1:9" s="73" customFormat="1" x14ac:dyDescent="0.25">
      <c r="A94" s="77"/>
      <c r="B94" s="78"/>
      <c r="C94" s="79" t="s">
        <v>111</v>
      </c>
      <c r="D94" s="80" t="s">
        <v>70</v>
      </c>
      <c r="E94" s="11"/>
      <c r="F94" s="14"/>
      <c r="G94" s="71"/>
      <c r="H94" s="71"/>
      <c r="I94" s="72"/>
    </row>
    <row r="95" spans="1:9" s="66" customFormat="1" ht="15.6" customHeight="1" x14ac:dyDescent="0.25">
      <c r="A95" s="67" t="s">
        <v>41</v>
      </c>
      <c r="B95" s="68"/>
      <c r="C95" s="68"/>
      <c r="D95" s="68"/>
      <c r="E95" s="68"/>
      <c r="F95" s="68"/>
      <c r="G95" s="68"/>
      <c r="H95" s="69"/>
      <c r="I95" s="70">
        <f>I10+I30+I49+I64+I72+I85</f>
        <v>0</v>
      </c>
    </row>
    <row r="96" spans="1:9" s="66" customFormat="1" ht="15.75" x14ac:dyDescent="0.25">
      <c r="A96" s="67" t="s">
        <v>42</v>
      </c>
      <c r="B96" s="68"/>
      <c r="C96" s="68"/>
      <c r="D96" s="68"/>
      <c r="E96" s="68"/>
      <c r="F96" s="68"/>
      <c r="G96" s="68"/>
      <c r="H96" s="69"/>
      <c r="I96" s="3"/>
    </row>
    <row r="97" spans="1:9" s="66" customFormat="1" ht="15.6" customHeight="1" x14ac:dyDescent="0.25">
      <c r="A97" s="67" t="s">
        <v>43</v>
      </c>
      <c r="B97" s="68"/>
      <c r="C97" s="68"/>
      <c r="D97" s="68"/>
      <c r="E97" s="68"/>
      <c r="F97" s="68"/>
      <c r="G97" s="68"/>
      <c r="H97" s="69"/>
      <c r="I97" s="70">
        <f>+I95+I96</f>
        <v>0</v>
      </c>
    </row>
    <row r="98" spans="1:9" s="66" customFormat="1" ht="15.6" customHeight="1" x14ac:dyDescent="0.25">
      <c r="A98" s="67" t="s">
        <v>35</v>
      </c>
      <c r="B98" s="68"/>
      <c r="C98" s="68"/>
      <c r="D98" s="68"/>
      <c r="E98" s="68"/>
      <c r="F98" s="68"/>
      <c r="G98" s="68"/>
      <c r="H98" s="69"/>
      <c r="I98" s="3"/>
    </row>
    <row r="99" spans="1:9" s="50" customFormat="1" ht="15.75" x14ac:dyDescent="0.25">
      <c r="C99" s="51"/>
      <c r="D99" s="51"/>
      <c r="E99" s="52"/>
      <c r="F99" s="52"/>
      <c r="H99" s="52"/>
      <c r="I99" s="53"/>
    </row>
    <row r="100" spans="1:9" ht="14.45" customHeight="1" x14ac:dyDescent="0.25">
      <c r="A100" s="54" t="s">
        <v>44</v>
      </c>
      <c r="B100" s="54"/>
      <c r="C100" s="54"/>
      <c r="D100" s="54"/>
      <c r="E100" s="54"/>
      <c r="F100" s="54"/>
      <c r="G100" s="54"/>
      <c r="H100" s="54"/>
      <c r="I100" s="54"/>
    </row>
    <row r="101" spans="1:9" ht="41.25" customHeight="1" x14ac:dyDescent="0.25">
      <c r="A101" s="54"/>
      <c r="B101" s="54"/>
      <c r="C101" s="54"/>
      <c r="D101" s="54"/>
      <c r="E101" s="54"/>
      <c r="F101" s="54"/>
      <c r="G101" s="54"/>
      <c r="H101" s="54"/>
      <c r="I101" s="54"/>
    </row>
    <row r="102" spans="1:9" ht="15.75" x14ac:dyDescent="0.25">
      <c r="A102" s="56"/>
      <c r="B102" s="56"/>
      <c r="C102" s="57"/>
      <c r="D102" s="58"/>
      <c r="E102" s="56"/>
      <c r="F102" s="56"/>
      <c r="G102" s="56"/>
      <c r="H102" s="56"/>
      <c r="I102" s="56"/>
    </row>
    <row r="103" spans="1:9" x14ac:dyDescent="0.25">
      <c r="G103" s="63"/>
      <c r="H103" s="63"/>
      <c r="I103" s="64"/>
    </row>
    <row r="104" spans="1:9" x14ac:dyDescent="0.25">
      <c r="G104" s="63"/>
      <c r="H104" s="63"/>
      <c r="I104" s="64"/>
    </row>
    <row r="105" spans="1:9" x14ac:dyDescent="0.25">
      <c r="G105" s="63"/>
      <c r="H105" s="63"/>
      <c r="I105" s="64"/>
    </row>
    <row r="106" spans="1:9" x14ac:dyDescent="0.25">
      <c r="G106" s="63"/>
      <c r="H106" s="63"/>
      <c r="I106" s="64"/>
    </row>
    <row r="107" spans="1:9" x14ac:dyDescent="0.25">
      <c r="G107" s="63"/>
      <c r="H107" s="63"/>
      <c r="I107" s="64"/>
    </row>
    <row r="108" spans="1:9" x14ac:dyDescent="0.25">
      <c r="G108" s="63"/>
      <c r="H108" s="63"/>
      <c r="I108" s="64"/>
    </row>
    <row r="109" spans="1:9" x14ac:dyDescent="0.25">
      <c r="G109" s="63"/>
      <c r="H109" s="63"/>
      <c r="I109" s="64"/>
    </row>
    <row r="110" spans="1:9" x14ac:dyDescent="0.25">
      <c r="G110" s="63"/>
      <c r="H110" s="63"/>
      <c r="I110" s="64"/>
    </row>
    <row r="111" spans="1:9" x14ac:dyDescent="0.25">
      <c r="G111" s="63"/>
      <c r="H111" s="63"/>
      <c r="I111" s="64"/>
    </row>
    <row r="112" spans="1:9" x14ac:dyDescent="0.25">
      <c r="G112" s="63"/>
      <c r="H112" s="63"/>
      <c r="I112" s="64"/>
    </row>
  </sheetData>
  <sheetProtection algorithmName="SHA-512" hashValue="Vm0cl6xARIjdCnvur4/JipDqjtKcsXJfosrDAfuTvfLgiKpnKEs9ZLCmxaL92w8W+9MzALsVjF21UyKF7oNTEA==" saltValue="uoVDlwngD2y/tmklw1a3Nw==" spinCount="100000" sheet="1" objects="1" scenarios="1" formatCells="0" formatColumns="0" formatRows="0"/>
  <mergeCells count="59">
    <mergeCell ref="A84:B84"/>
    <mergeCell ref="C84:I84"/>
    <mergeCell ref="A85:B94"/>
    <mergeCell ref="F85:F94"/>
    <mergeCell ref="G85:G94"/>
    <mergeCell ref="H85:H94"/>
    <mergeCell ref="I85:I94"/>
    <mergeCell ref="A71:B71"/>
    <mergeCell ref="C71:I71"/>
    <mergeCell ref="A72:B83"/>
    <mergeCell ref="F72:F83"/>
    <mergeCell ref="G72:G83"/>
    <mergeCell ref="H72:H83"/>
    <mergeCell ref="I72:I83"/>
    <mergeCell ref="A63:B63"/>
    <mergeCell ref="C63:I63"/>
    <mergeCell ref="A64:B70"/>
    <mergeCell ref="F64:F70"/>
    <mergeCell ref="G64:G70"/>
    <mergeCell ref="H64:H70"/>
    <mergeCell ref="I64:I70"/>
    <mergeCell ref="A48:B48"/>
    <mergeCell ref="C48:I48"/>
    <mergeCell ref="A49:B62"/>
    <mergeCell ref="F49:F62"/>
    <mergeCell ref="G49:G62"/>
    <mergeCell ref="H49:H62"/>
    <mergeCell ref="I49:I62"/>
    <mergeCell ref="C57:C58"/>
    <mergeCell ref="A29:B29"/>
    <mergeCell ref="C29:I29"/>
    <mergeCell ref="A30:B47"/>
    <mergeCell ref="F30:F47"/>
    <mergeCell ref="G30:G47"/>
    <mergeCell ref="H30:H47"/>
    <mergeCell ref="I30:I47"/>
    <mergeCell ref="H10:H27"/>
    <mergeCell ref="I10:I27"/>
    <mergeCell ref="A7:B7"/>
    <mergeCell ref="A8:B8"/>
    <mergeCell ref="C8:I8"/>
    <mergeCell ref="A9:B9"/>
    <mergeCell ref="C9:I9"/>
    <mergeCell ref="A28:B28"/>
    <mergeCell ref="C28:I28"/>
    <mergeCell ref="I6:I7"/>
    <mergeCell ref="A100:I101"/>
    <mergeCell ref="A98:H98"/>
    <mergeCell ref="A95:H95"/>
    <mergeCell ref="A96:H96"/>
    <mergeCell ref="A97:H97"/>
    <mergeCell ref="G6:G7"/>
    <mergeCell ref="A6:D6"/>
    <mergeCell ref="C7:D7"/>
    <mergeCell ref="F6:F7"/>
    <mergeCell ref="H6:H7"/>
    <mergeCell ref="A10:B27"/>
    <mergeCell ref="F10:F27"/>
    <mergeCell ref="G10:G27"/>
  </mergeCells>
  <pageMargins left="0.23622047244094491" right="0.23622047244094491" top="0.74803149606299213" bottom="0.74803149606299213" header="0.31496062992125984" footer="0.31496062992125984"/>
  <pageSetup scale="68" fitToHeight="0" orientation="portrait" r:id="rId1"/>
  <headerFooter>
    <oddFooter>&amp;C &amp;P&amp;R(English version of Annex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0804321-5C56-48D9-A19F-961FF12BD10E}">
          <x14:formula1>
            <xm:f>valute!$A$1:$A$4</xm:f>
          </x14:formula1>
          <xm:sqref>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A4079-61C7-4834-8DDE-A50D4BAB8035}">
  <dimension ref="A1:A4"/>
  <sheetViews>
    <sheetView workbookViewId="0">
      <selection activeCell="A5" sqref="A5"/>
    </sheetView>
  </sheetViews>
  <sheetFormatPr defaultRowHeight="15" x14ac:dyDescent="0.25"/>
  <sheetData>
    <row r="1" spans="1:1" x14ac:dyDescent="0.25">
      <c r="A1" t="s">
        <v>171</v>
      </c>
    </row>
    <row r="2" spans="1:1" x14ac:dyDescent="0.25">
      <c r="A2" t="s">
        <v>172</v>
      </c>
    </row>
    <row r="3" spans="1:1" x14ac:dyDescent="0.25">
      <c r="A3" t="s">
        <v>173</v>
      </c>
    </row>
    <row r="4" spans="1:1" x14ac:dyDescent="0.25">
      <c r="A4"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B2-9E84-4A6A-AA7B-BC95D1B491C4}">
  <dimension ref="A1:I13"/>
  <sheetViews>
    <sheetView showGridLines="0" zoomScaleNormal="100" workbookViewId="0"/>
  </sheetViews>
  <sheetFormatPr defaultRowHeight="15" x14ac:dyDescent="0.25"/>
  <sheetData>
    <row r="1" spans="1:9" ht="18.75" x14ac:dyDescent="0.25">
      <c r="A1" s="7" t="s">
        <v>15</v>
      </c>
    </row>
    <row r="2" spans="1:9" ht="18.75" x14ac:dyDescent="0.3">
      <c r="A2" s="1"/>
    </row>
    <row r="3" spans="1:9" ht="18.75" x14ac:dyDescent="0.3">
      <c r="A3" s="16" t="s">
        <v>36</v>
      </c>
      <c r="B3" s="16"/>
      <c r="C3" s="16"/>
      <c r="D3" s="16"/>
      <c r="E3" s="16"/>
      <c r="F3" s="16"/>
      <c r="G3" s="16"/>
      <c r="H3" s="16"/>
      <c r="I3" s="16"/>
    </row>
    <row r="4" spans="1:9" x14ac:dyDescent="0.25">
      <c r="A4" s="2"/>
      <c r="B4" s="2"/>
      <c r="C4" s="2"/>
      <c r="D4" s="2"/>
      <c r="E4" s="2"/>
      <c r="F4" s="2"/>
      <c r="G4" s="2"/>
      <c r="H4" s="2"/>
      <c r="I4" s="2"/>
    </row>
    <row r="5" spans="1:9" ht="34.5" customHeight="1" x14ac:dyDescent="0.25">
      <c r="A5" s="17" t="s">
        <v>37</v>
      </c>
      <c r="B5" s="17"/>
      <c r="C5" s="17"/>
      <c r="D5" s="17"/>
      <c r="E5" s="17"/>
      <c r="F5" s="17"/>
      <c r="G5" s="17"/>
      <c r="H5" s="17"/>
      <c r="I5" s="17"/>
    </row>
    <row r="6" spans="1:9" x14ac:dyDescent="0.25">
      <c r="A6" s="5"/>
      <c r="B6" s="5"/>
      <c r="C6" s="5"/>
      <c r="D6" s="5"/>
      <c r="E6" s="5"/>
      <c r="F6" s="5"/>
      <c r="G6" s="5"/>
      <c r="H6" s="5"/>
      <c r="I6" s="5"/>
    </row>
    <row r="7" spans="1:9" x14ac:dyDescent="0.25">
      <c r="A7" s="17" t="s">
        <v>38</v>
      </c>
      <c r="B7" s="17"/>
      <c r="C7" s="17"/>
      <c r="D7" s="17"/>
      <c r="E7" s="17"/>
      <c r="F7" s="17"/>
      <c r="G7" s="17"/>
      <c r="H7" s="17"/>
      <c r="I7" s="17"/>
    </row>
    <row r="8" spans="1:9" x14ac:dyDescent="0.25">
      <c r="A8" s="5"/>
      <c r="B8" s="5"/>
      <c r="C8" s="5"/>
      <c r="D8" s="5"/>
      <c r="E8" s="5"/>
      <c r="F8" s="5"/>
      <c r="G8" s="5"/>
      <c r="H8" s="5"/>
      <c r="I8" s="5"/>
    </row>
    <row r="9" spans="1:9" ht="33" customHeight="1" x14ac:dyDescent="0.25">
      <c r="A9" s="17" t="s">
        <v>39</v>
      </c>
      <c r="B9" s="17"/>
      <c r="C9" s="17"/>
      <c r="D9" s="17"/>
      <c r="E9" s="17"/>
      <c r="F9" s="17"/>
      <c r="G9" s="17"/>
      <c r="H9" s="17"/>
      <c r="I9" s="17"/>
    </row>
    <row r="10" spans="1:9" x14ac:dyDescent="0.25">
      <c r="A10" s="5"/>
      <c r="B10" s="5"/>
      <c r="C10" s="5"/>
      <c r="D10" s="5"/>
      <c r="E10" s="5"/>
      <c r="F10" s="5"/>
      <c r="G10" s="5"/>
      <c r="H10" s="5"/>
      <c r="I10" s="5"/>
    </row>
    <row r="11" spans="1:9" ht="119.25" customHeight="1" x14ac:dyDescent="0.25">
      <c r="A11" s="17" t="s">
        <v>40</v>
      </c>
      <c r="B11" s="17"/>
      <c r="C11" s="17"/>
      <c r="D11" s="17"/>
      <c r="E11" s="17"/>
      <c r="F11" s="17"/>
      <c r="G11" s="17"/>
      <c r="H11" s="17"/>
      <c r="I11" s="17"/>
    </row>
    <row r="12" spans="1:9" x14ac:dyDescent="0.25">
      <c r="A12" s="5"/>
      <c r="B12" s="5"/>
      <c r="C12" s="5"/>
      <c r="D12" s="5"/>
      <c r="E12" s="5"/>
      <c r="F12" s="5"/>
      <c r="G12" s="5"/>
      <c r="H12" s="5"/>
      <c r="I12" s="5"/>
    </row>
    <row r="13" spans="1:9" ht="28.15" customHeight="1" x14ac:dyDescent="0.25">
      <c r="A13" s="15"/>
      <c r="B13" s="15"/>
      <c r="C13" s="15"/>
      <c r="D13" s="15"/>
      <c r="E13" s="15"/>
      <c r="F13" s="15"/>
      <c r="G13" s="15"/>
      <c r="H13" s="15"/>
      <c r="I13" s="15"/>
    </row>
  </sheetData>
  <sheetProtection algorithmName="SHA-512" hashValue="B9cnz1fFVj7D5DGMXx6w7JQO/mVCgLQcomtNM/+Vy5lqbA4SZJSIdxCbxyPAmaQAk5eoojPwXPVrHKMelF1x3A==" saltValue="D2OPLIZdQYtrmvpfvi9pqA=="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5" ma:contentTypeDescription="Stvaranje novog dokumenta." ma:contentTypeScope="" ma:versionID="8a5635d0325d975a0acbd6829195fe4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7f8cf1a6662db71577b63f4e2b74201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41E25C-7A2C-450C-954F-F32996FF85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a7629d0a-76c6-4639-ab28-7f57830f4a84"/>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Annex 1_Bid Sheet</vt:lpstr>
      <vt:lpstr>Annex 2_Fin.Offer-Tech.spec</vt:lpstr>
      <vt:lpstr>valute</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2020-10-20T11:15:32Z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