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xr:revisionPtr revIDLastSave="0" documentId="13_ncr:1_{4C585662-DED3-4791-B4A2-0F62862572EF}" xr6:coauthVersionLast="45" xr6:coauthVersionMax="45" xr10:uidLastSave="{00000000-0000-0000-0000-000000000000}"/>
  <bookViews>
    <workbookView xWindow="-120" yWindow="-120" windowWidth="29040" windowHeight="15840" xr2:uid="{00000000-000D-0000-FFFF-FFFF00000000}"/>
  </bookViews>
  <sheets>
    <sheet name="Prilog 1_Ponudbeni list" sheetId="9" r:id="rId1"/>
    <sheet name="Prilog 2_Troškovnik" sheetId="3" r:id="rId2"/>
    <sheet name="Napomene" sheetId="10" r:id="rId3"/>
    <sheet name="valute" sheetId="11"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 i="3" l="1"/>
  <c r="I50" i="3"/>
  <c r="B29" i="9" l="1"/>
  <c r="B27" i="9"/>
  <c r="A4" i="9" l="1"/>
  <c r="A3" i="9"/>
  <c r="I25" i="3" l="1"/>
  <c r="I10" i="3"/>
  <c r="B26" i="9" l="1"/>
  <c r="B28" i="9" l="1"/>
</calcChain>
</file>

<file path=xl/sharedStrings.xml><?xml version="1.0" encoding="utf-8"?>
<sst xmlns="http://schemas.openxmlformats.org/spreadsheetml/2006/main" count="142" uniqueCount="117">
  <si>
    <t>RASCO d.o.o.</t>
  </si>
  <si>
    <t>Kolodvorska 120/b, 48361 Kalinovac, Republic of Croatia</t>
  </si>
  <si>
    <t>12710048305 / HR12710048305</t>
  </si>
  <si>
    <t xml:space="preserve">Phone: +385 (48) 883 112 
Fax: +385 (48) 280 146 
URL:  https://rasco.hr/ </t>
  </si>
  <si>
    <t>Fax</t>
  </si>
  <si>
    <t>E-mail</t>
  </si>
  <si>
    <t>Prilog 1: Ponudbeni list</t>
  </si>
  <si>
    <t>Podaci o Naručitelju:</t>
  </si>
  <si>
    <t>NAZIV (TVRTKA) NARUČITELJA:</t>
  </si>
  <si>
    <t>ADRESA SJEDIŠTA NARUČITELJA:</t>
  </si>
  <si>
    <t xml:space="preserve">OIB/VAT NARUČITELJA: </t>
  </si>
  <si>
    <t>KONTAKT:</t>
  </si>
  <si>
    <t>Podaci o Ponuditelju:</t>
  </si>
  <si>
    <t>NAZIV (TVRTKA) PONUDITELJA:</t>
  </si>
  <si>
    <t>ADRESA SJEDIŠTA:</t>
  </si>
  <si>
    <t>POREZNI BROJ (OIB, VAT ili sl.):</t>
  </si>
  <si>
    <t>IBAN:</t>
  </si>
  <si>
    <t>ADRESA ZA DOSTAVU POŠTE:</t>
  </si>
  <si>
    <t>KONTAKT OSOBA:</t>
  </si>
  <si>
    <t>Telefon</t>
  </si>
  <si>
    <t>Podaci o ponudi:</t>
  </si>
  <si>
    <t>ROK VALJANOSTI PONUDE:</t>
  </si>
  <si>
    <t>60 dana od krajnjeg roka za dostavu ponude</t>
  </si>
  <si>
    <t>CIJENA PONUDE bez PDV-a:</t>
  </si>
  <si>
    <r>
      <t xml:space="preserve">IZNOS PDV-a
</t>
    </r>
    <r>
      <rPr>
        <i/>
        <sz val="9"/>
        <color theme="1"/>
        <rFont val="Calibri"/>
        <family val="2"/>
        <charset val="238"/>
        <scheme val="minor"/>
      </rPr>
      <t>(ostaviti prazno ukoliko je Ponuditelj izvan RH ili nije u sustavu PDV-a)</t>
    </r>
  </si>
  <si>
    <t>CIJENA PONUDE s PDV-om:</t>
  </si>
  <si>
    <t>VALUTA:</t>
  </si>
  <si>
    <t>Nakon što je proučio i razumio Dokumentaciju za nadmetanje i sve uvjete nadmetanja, Ponuditelj daje ponudu u skladu s istom, za nabavu čije su tehničke specifikacije navedene u Dokumentaciji za nadmetanje te Prilogu 2.</t>
  </si>
  <si>
    <t>Ponuditelj je pravno i poslovno sposoban te će o istom prema potrebi dostaviti dokaz, na zahtjev Naručitelja.</t>
  </si>
  <si>
    <t>Mjesto i datum:</t>
  </si>
  <si>
    <t>Potpis:</t>
  </si>
  <si>
    <t>Ime i prezime:</t>
  </si>
  <si>
    <t>Napomene</t>
  </si>
  <si>
    <t>Zahtjevi definirani Tehničkim specifikacijama predstavljaju minimalne tehničke karakteristike odnosno standarde koje ponuđeni predmet nabave mora zadovoljavati.</t>
  </si>
  <si>
    <r>
      <t xml:space="preserve">Ponuditelj popunjava samo ćelije </t>
    </r>
    <r>
      <rPr>
        <b/>
        <sz val="11"/>
        <color theme="1"/>
        <rFont val="Calibri"/>
        <family val="2"/>
        <charset val="238"/>
        <scheme val="minor"/>
      </rPr>
      <t xml:space="preserve">obilježene sivom bojom. </t>
    </r>
  </si>
  <si>
    <t>Kako bi se ponuda smatrala valjanom, ponuđeni predmet nabave mora zadovoljiti sve što je traženo u obrascu Tehničkih specifikacija.</t>
  </si>
  <si>
    <t xml:space="preserve">Za predmet nabave, za sve (pod)stavke/opise/upućivanja na mjesto u kojima se eventualno traži ili navodi marka, patent, tip, norma ili određeno podrijetlo, ponuditelj može ponuditi „jednakovrijedno“ traženom ili navedenom, te će Naručitelj prihvatiti i druge jednakovrijedne mjere osiguranja kvalitete, ali u tom slučaju mora uz ponudu priložiti dokaze o jednakovrijednosti (katalog, potvrde proizvođača ili sl.). „Jednakovrijedno“ je sve ponuđeno što nije unutar propisanog opisa, ali zadovoljava minimalne tehničke karakteristike predložene (pod)stavke. Gdje je primjenjivo, karakteristike moraju odgovarati traženom uz odstupanje do +/- 1%, ukoliko raspon nije drugačije definiran od strane Naručitelja. Izuzev kod oblikovnih karakteristika, Naručitelj će prihvatiti i veći postotak odstupanja ukoliko isto predstavlja više standarde, odnosno tehničke karakteristike koje su bolje od propisanih minimalnih. </t>
  </si>
  <si>
    <t>Prilog 2: Troškovnik - Tehničke specifikacije</t>
  </si>
  <si>
    <t>(POD) STAVKA BR.</t>
  </si>
  <si>
    <t>TRAŽENE TEHNIČKE SPECIFIKACIJE/FUNKCIONALNOSTI</t>
  </si>
  <si>
    <t xml:space="preserve"> NAZIV (POD)STAVKE I/ILI OPIS</t>
  </si>
  <si>
    <t>PONUĐENO</t>
  </si>
  <si>
    <t xml:space="preserve"> NAZIV PROIZVODA (ILI ŠIFRA) I/ILI OPIS</t>
  </si>
  <si>
    <t>JEDINIČNA CIJENA (bez PDV-A)</t>
  </si>
  <si>
    <t>KOL</t>
  </si>
  <si>
    <t>JED. MJERE</t>
  </si>
  <si>
    <t>UKUPNO (bez PDV-a)</t>
  </si>
  <si>
    <t>*Ako je ponuditelj tvrtka izvan Republike Hrvatske ili ako ponuditelj nije obveznik PDV-a, na mjesto predviđeno za upis ukupne cijene s PDV-om upisuje se isti iznos koji je upisan na mjestu ukupne cijene ponude bez PDV-a, a mjesto za upis iznosa PDV-sa ostavlja se prazno.</t>
  </si>
  <si>
    <t>UKUPNA CIJENA bez PDV-a</t>
  </si>
  <si>
    <t>PDV*</t>
  </si>
  <si>
    <t>UKUPNA CIJENA sa PDV-om</t>
  </si>
  <si>
    <t>VALUTA</t>
  </si>
  <si>
    <r>
      <t>Sustav osovina za nultu seriju - čistilica sa električnim pogonom - 3 kpl (</t>
    </r>
    <r>
      <rPr>
        <b/>
        <sz val="12"/>
        <color rgb="FFFF0000"/>
        <rFont val="Calibri"/>
        <family val="2"/>
        <charset val="238"/>
        <scheme val="minor"/>
      </rPr>
      <t>4.22.</t>
    </r>
    <r>
      <rPr>
        <b/>
        <sz val="12"/>
        <rFont val="Calibri"/>
        <family val="2"/>
        <charset val="238"/>
        <scheme val="minor"/>
      </rPr>
      <t>)</t>
    </r>
  </si>
  <si>
    <t>1.1.</t>
  </si>
  <si>
    <t>1.</t>
  </si>
  <si>
    <t>Najveća dozvoljena brzina korištenja osovine:</t>
  </si>
  <si>
    <t>minimalno 50 kmh</t>
  </si>
  <si>
    <t>Statička nosivost (kapacitet):</t>
  </si>
  <si>
    <t>minimalno 7000 kg</t>
  </si>
  <si>
    <t>Dinamička nosivost (kapacitet):</t>
  </si>
  <si>
    <t>minimalno 3500 kg</t>
  </si>
  <si>
    <t>Širina traga osovine:</t>
  </si>
  <si>
    <t>do 1075 mm</t>
  </si>
  <si>
    <t>Moment kočenja na svakom kotaču:</t>
  </si>
  <si>
    <t>minimalno 3200 Nm</t>
  </si>
  <si>
    <t>Najveći dozvoljeni tlak u sustavu kočenja:</t>
  </si>
  <si>
    <t>najviše 120 bar</t>
  </si>
  <si>
    <t>Najveći ostvarivi unutarnji kut skretanja kotača:</t>
  </si>
  <si>
    <r>
      <t xml:space="preserve">minimalno 47 </t>
    </r>
    <r>
      <rPr>
        <sz val="11"/>
        <color theme="1"/>
        <rFont val="Arial"/>
        <family val="2"/>
        <charset val="238"/>
      </rPr>
      <t>°</t>
    </r>
  </si>
  <si>
    <t>Najveći ostvarivi vanjski kut skretanja kotača:</t>
  </si>
  <si>
    <r>
      <t>minimalno 38</t>
    </r>
    <r>
      <rPr>
        <sz val="11"/>
        <color theme="1"/>
        <rFont val="Arial"/>
        <family val="2"/>
        <charset val="238"/>
      </rPr>
      <t>°</t>
    </r>
  </si>
  <si>
    <t>Prihvati za montažu cilindra za skretanje:</t>
  </si>
  <si>
    <t>Osovina mora imati prihvate za montažu cilindra za skretanje</t>
  </si>
  <si>
    <t>Prihvati za montažu glavnih poluga ovjesa:</t>
  </si>
  <si>
    <t>Osovina mora imati prihvate za montažu glavnih poluga suspenzije</t>
  </si>
  <si>
    <t>Prihvati za montažu Panhard poluge ovjesa:</t>
  </si>
  <si>
    <t>Osovina mora imati prihvate za montažu Panhard poluge ovjesa</t>
  </si>
  <si>
    <t>Prihvati za montažu hidrauličkih cilindara ovjesa:</t>
  </si>
  <si>
    <t>Osovina mora imati prihvate za montažu hidrauličkih cilindara ovjesa</t>
  </si>
  <si>
    <t>Vrsta mehanizma za skretanje:</t>
  </si>
  <si>
    <t>Osovina mora imati mehanizam za skretanje sa prednjom poprečnom polugom. Oblik poluge mora biti prilagođen obliku glavnog usisnog crijeva</t>
  </si>
  <si>
    <t>Senzor kuta zakreta:</t>
  </si>
  <si>
    <t>kom</t>
  </si>
  <si>
    <t>Opći zahtjevi:</t>
  </si>
  <si>
    <t>Prednja osovina (1 kom po kompletu)</t>
  </si>
  <si>
    <t>1.2.</t>
  </si>
  <si>
    <t>Stražnja osovina (1 kom po kompletu)</t>
  </si>
  <si>
    <t>minimalno 2270 Nm</t>
  </si>
  <si>
    <r>
      <t>minimalno 24</t>
    </r>
    <r>
      <rPr>
        <sz val="11"/>
        <color theme="1"/>
        <rFont val="Arial"/>
        <family val="2"/>
        <charset val="238"/>
      </rPr>
      <t>°</t>
    </r>
  </si>
  <si>
    <t>Cilindar za skretanje:</t>
  </si>
  <si>
    <t>Osovina mora imati montiran cilindar za skretanje</t>
  </si>
  <si>
    <t>Osovina mora imati mehanizam za skretanje sa direktnom aktuacijom preko cilindra skretanja</t>
  </si>
  <si>
    <t>Parkirna kočnica:</t>
  </si>
  <si>
    <t>Osovina mora imati mehanizam parkirne kočnice implementiran u kočiona kliješta servisnih kočnica</t>
  </si>
  <si>
    <t>Moment kočenja parkirne kočnice na svakom kotaču:</t>
  </si>
  <si>
    <t>najmanje 1650 Nm</t>
  </si>
  <si>
    <t>Sila potrebna za ostvarenje momenta kočenja parkirne kočnice:</t>
  </si>
  <si>
    <t>najviše 1720 N</t>
  </si>
  <si>
    <t>Reduktor:</t>
  </si>
  <si>
    <t>Osovina mora imati planetarni reduktor sa jednim stupnjem prijenosa</t>
  </si>
  <si>
    <t>Prijenosni omjer:</t>
  </si>
  <si>
    <t>Ukupni prijenosni omjer osovine mora biti 10:1</t>
  </si>
  <si>
    <t>Diferencijal:</t>
  </si>
  <si>
    <r>
      <t>Osovina mora imati</t>
    </r>
    <r>
      <rPr>
        <i/>
        <sz val="11"/>
        <color theme="1"/>
        <rFont val="Calibri"/>
        <family val="2"/>
        <charset val="238"/>
        <scheme val="minor"/>
      </rPr>
      <t xml:space="preserve"> </t>
    </r>
    <r>
      <rPr>
        <sz val="11"/>
        <color theme="1"/>
        <rFont val="Calibri"/>
        <family val="2"/>
        <charset val="238"/>
        <scheme val="minor"/>
      </rPr>
      <t xml:space="preserve">diferencijal s ograničenim proklizavanjem (eng. </t>
    </r>
    <r>
      <rPr>
        <i/>
        <sz val="11"/>
        <color theme="1"/>
        <rFont val="Calibri"/>
        <family val="2"/>
        <charset val="238"/>
        <scheme val="minor"/>
      </rPr>
      <t>Limited slip differential</t>
    </r>
    <r>
      <rPr>
        <sz val="11"/>
        <color theme="1"/>
        <rFont val="Calibri"/>
        <family val="2"/>
        <charset val="238"/>
        <scheme val="minor"/>
      </rPr>
      <t>)</t>
    </r>
  </si>
  <si>
    <t>Prirubnica za prihvat hidrauličkog motora:</t>
  </si>
  <si>
    <t>Ulazno vratilo reduktora:</t>
  </si>
  <si>
    <t>Senzor brzine:</t>
  </si>
  <si>
    <t>Osovina mora imati predviđeno mjesto ugradnje senzora brzine</t>
  </si>
  <si>
    <t>Naziv predmeta nabave: Osovine za nultu seriju - elektro</t>
  </si>
  <si>
    <t>Evidencijski broj nabave: 05-09.20</t>
  </si>
  <si>
    <t>HRK</t>
  </si>
  <si>
    <t>EUR</t>
  </si>
  <si>
    <t>USD</t>
  </si>
  <si>
    <t>GBP</t>
  </si>
  <si>
    <t>Prema ISO 3019-1 (ili jednakovrijedno), prirubnica 140 HL sa 4 vijka (DIN ili jednakovrijedno)</t>
  </si>
  <si>
    <t>vratilo sa unutarnjim ozubljenjem prema DIN (ili jednakovrijedno) 5480, W35x2x3x16x9g. Na ulaznom vratilu mora biti ugrađen semering za sprječavanje ulaska prašine u sklop reduktora</t>
  </si>
  <si>
    <r>
      <t xml:space="preserve">Osovina mora imati minimalno 1 senzor kuta zakreta montiran na glavnom zakretnom klinu kotača osovine (eng. </t>
    </r>
    <r>
      <rPr>
        <i/>
        <sz val="11"/>
        <color theme="1"/>
        <rFont val="Calibri"/>
        <family val="2"/>
        <charset val="238"/>
        <scheme val="minor"/>
      </rPr>
      <t>axle kingpin</t>
    </r>
    <r>
      <rPr>
        <sz val="11"/>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</si>
</sst>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sz val="11"/>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1"/>
      <name val="Calibri"/>
      <family val="2"/>
      <charset val="238"/>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i/>
      <sz val="9"/>
      <color theme="1"/>
      <name val="Calibri"/>
      <family val="2"/>
      <charset val="238"/>
      <scheme val="minor"/>
    </font>
    <font>
      <b/>
      <sz val="12"/>
      <color rgb="FFFF0000"/>
      <name val="Calibri"/>
      <family val="2"/>
      <charset val="238"/>
      <scheme val="minor"/>
    </font>
    <font>
      <b/>
      <sz val="12"/>
      <name val="Calibri"/>
      <family val="2"/>
      <charset val="238"/>
      <scheme val="minor"/>
    </font>
    <font>
      <sz val="11"/>
      <color theme="1"/>
      <name val="Arial"/>
      <family val="2"/>
      <charset val="238"/>
    </font>
    <font>
      <i/>
      <sz val="11"/>
      <color theme="1"/>
      <name val="Calibri"/>
      <family val="2"/>
      <charset val="238"/>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164" fontId="9" fillId="0" borderId="0" applyFont="0" applyFill="0" applyBorder="0" applyAlignment="0" applyProtection="0"/>
    <xf numFmtId="0" fontId="4" fillId="0" borderId="0"/>
    <xf numFmtId="0" fontId="3" fillId="0" borderId="0"/>
  </cellStyleXfs>
  <cellXfs count="95">
    <xf numFmtId="0" fontId="0" fillId="0" borderId="0" xfId="0"/>
    <xf numFmtId="0" fontId="8" fillId="0" borderId="0" xfId="0" applyFont="1"/>
    <xf numFmtId="0" fontId="0" fillId="0" borderId="0" xfId="0" applyAlignment="1">
      <alignment horizontal="left"/>
    </xf>
    <xf numFmtId="0" fontId="26" fillId="2" borderId="1" xfId="0" applyFont="1" applyFill="1" applyBorder="1" applyAlignment="1" applyProtection="1">
      <alignment horizontal="center" vertical="center" wrapText="1"/>
      <protection locked="0"/>
    </xf>
    <xf numFmtId="0" fontId="0" fillId="0" borderId="0" xfId="0" applyAlignment="1">
      <alignment horizontal="left" wrapText="1"/>
    </xf>
    <xf numFmtId="0" fontId="3" fillId="2" borderId="6" xfId="3" applyFill="1" applyBorder="1" applyAlignment="1" applyProtection="1">
      <alignment vertical="center" wrapText="1"/>
      <protection locked="0"/>
    </xf>
    <xf numFmtId="0" fontId="12" fillId="2" borderId="3" xfId="0" applyFont="1" applyFill="1" applyBorder="1" applyAlignment="1" applyProtection="1">
      <alignment horizontal="center" vertical="center" wrapText="1"/>
      <protection locked="0"/>
    </xf>
    <xf numFmtId="0" fontId="3" fillId="0" borderId="0" xfId="3" applyAlignment="1" applyProtection="1">
      <alignment vertical="center" wrapText="1"/>
    </xf>
    <xf numFmtId="0" fontId="3" fillId="0" borderId="0" xfId="3" applyAlignment="1" applyProtection="1">
      <alignment vertical="center"/>
    </xf>
    <xf numFmtId="0" fontId="3" fillId="0" borderId="0" xfId="3" applyAlignment="1" applyProtection="1">
      <alignment horizontal="right" vertical="center"/>
    </xf>
    <xf numFmtId="0" fontId="3" fillId="0" borderId="0" xfId="3" applyAlignment="1" applyProtection="1">
      <alignment horizontal="left" vertical="center"/>
    </xf>
    <xf numFmtId="0" fontId="3" fillId="0" borderId="6" xfId="3" applyBorder="1" applyAlignment="1" applyProtection="1">
      <alignment vertical="center" wrapText="1"/>
    </xf>
    <xf numFmtId="14" fontId="3" fillId="0" borderId="0" xfId="3" applyNumberFormat="1" applyAlignment="1" applyProtection="1">
      <alignment vertical="center" wrapText="1"/>
    </xf>
    <xf numFmtId="0" fontId="3" fillId="0" borderId="0" xfId="3" applyAlignment="1" applyProtection="1">
      <alignment horizontal="left" vertical="center" wrapText="1"/>
    </xf>
    <xf numFmtId="0" fontId="5" fillId="4" borderId="1" xfId="3" applyFont="1" applyFill="1" applyBorder="1" applyAlignment="1" applyProtection="1">
      <alignment vertical="center" wrapText="1"/>
    </xf>
    <xf numFmtId="0" fontId="5" fillId="0" borderId="0" xfId="3" applyFont="1" applyAlignment="1" applyProtection="1">
      <alignment vertical="center" wrapText="1"/>
    </xf>
    <xf numFmtId="0" fontId="5" fillId="0" borderId="0" xfId="3" applyFont="1" applyAlignment="1" applyProtection="1">
      <alignment horizontal="left" vertical="center" wrapText="1"/>
    </xf>
    <xf numFmtId="0" fontId="10" fillId="0" borderId="0" xfId="3" applyFont="1" applyAlignment="1" applyProtection="1">
      <alignment horizontal="left" wrapText="1"/>
    </xf>
    <xf numFmtId="0" fontId="5" fillId="0" borderId="0" xfId="3" applyFont="1" applyAlignment="1" applyProtection="1">
      <alignment horizontal="center" vertical="center" wrapText="1"/>
    </xf>
    <xf numFmtId="0" fontId="5" fillId="0" borderId="0" xfId="3" applyFont="1" applyAlignment="1" applyProtection="1">
      <alignment vertical="center"/>
    </xf>
    <xf numFmtId="0" fontId="7" fillId="4" borderId="1" xfId="3" applyFont="1" applyFill="1" applyBorder="1" applyAlignment="1" applyProtection="1">
      <alignment vertical="center" wrapText="1"/>
    </xf>
    <xf numFmtId="0" fontId="5" fillId="4" borderId="1" xfId="3" applyFont="1" applyFill="1" applyBorder="1" applyAlignment="1" applyProtection="1">
      <alignment horizontal="right" vertical="center" wrapText="1"/>
    </xf>
    <xf numFmtId="0" fontId="8" fillId="0" borderId="0" xfId="3" applyFont="1" applyAlignment="1" applyProtection="1">
      <alignment horizontal="left" vertical="center" wrapText="1"/>
    </xf>
    <xf numFmtId="0" fontId="3" fillId="0" borderId="0" xfId="3" applyAlignment="1" applyProtection="1">
      <alignment horizontal="center" vertical="center" wrapText="1"/>
    </xf>
    <xf numFmtId="0" fontId="20" fillId="0" borderId="0" xfId="0" applyFont="1" applyAlignment="1" applyProtection="1">
      <alignment vertical="center"/>
    </xf>
    <xf numFmtId="0" fontId="20" fillId="0" borderId="0" xfId="0" applyFont="1" applyBorder="1" applyAlignment="1" applyProtection="1">
      <alignment horizontal="right" vertical="center" wrapText="1"/>
    </xf>
    <xf numFmtId="0" fontId="20" fillId="0" borderId="0" xfId="0" applyFont="1" applyBorder="1" applyAlignment="1" applyProtection="1">
      <alignment vertical="center"/>
    </xf>
    <xf numFmtId="0" fontId="0" fillId="0" borderId="0" xfId="0" applyAlignment="1" applyProtection="1">
      <alignment vertical="center"/>
    </xf>
    <xf numFmtId="0" fontId="11" fillId="0" borderId="0" xfId="0" applyFont="1" applyAlignment="1" applyProtection="1">
      <alignment vertical="center" wrapText="1"/>
    </xf>
    <xf numFmtId="0" fontId="0" fillId="0" borderId="0" xfId="0" applyAlignment="1" applyProtection="1">
      <alignment horizontal="center" vertical="center" wrapText="1"/>
    </xf>
    <xf numFmtId="0" fontId="0" fillId="0" borderId="0" xfId="0" applyAlignment="1" applyProtection="1">
      <alignment horizontal="right" vertical="center" wrapText="1"/>
    </xf>
    <xf numFmtId="164" fontId="0" fillId="0" borderId="0" xfId="1" applyFont="1" applyAlignment="1" applyProtection="1">
      <alignment horizontal="center" vertical="center" wrapText="1"/>
    </xf>
    <xf numFmtId="0" fontId="0" fillId="0" borderId="0" xfId="0" applyBorder="1" applyAlignment="1" applyProtection="1">
      <alignment horizontal="right" vertical="center" wrapText="1"/>
    </xf>
    <xf numFmtId="0" fontId="0" fillId="0" borderId="0" xfId="0" applyBorder="1" applyAlignment="1" applyProtection="1">
      <alignment vertical="center"/>
    </xf>
    <xf numFmtId="0" fontId="20" fillId="0" borderId="0" xfId="0" applyFont="1" applyAlignment="1" applyProtection="1">
      <alignment horizontal="center" vertical="center"/>
    </xf>
    <xf numFmtId="164" fontId="25" fillId="0" borderId="1" xfId="0" applyNumberFormat="1" applyFont="1" applyFill="1" applyBorder="1" applyAlignment="1" applyProtection="1">
      <alignment horizontal="center" vertical="center" wrapText="1"/>
    </xf>
    <xf numFmtId="0" fontId="0" fillId="0" borderId="0" xfId="0" applyFont="1" applyAlignment="1" applyProtection="1">
      <alignment horizontal="center" vertical="center"/>
    </xf>
    <xf numFmtId="0" fontId="2" fillId="0" borderId="1" xfId="0" applyFont="1" applyBorder="1" applyAlignment="1" applyProtection="1">
      <alignment vertical="center" wrapText="1"/>
    </xf>
    <xf numFmtId="0" fontId="1" fillId="0" borderId="1" xfId="0" applyFont="1" applyBorder="1" applyAlignment="1" applyProtection="1">
      <alignment vertical="center" wrapText="1"/>
    </xf>
    <xf numFmtId="0" fontId="13"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6" fillId="0" borderId="0" xfId="0" applyFont="1" applyAlignment="1" applyProtection="1">
      <alignment horizontal="left" vertical="top"/>
    </xf>
    <xf numFmtId="0" fontId="15" fillId="0" borderId="0" xfId="0" applyFont="1" applyAlignment="1" applyProtection="1">
      <alignment horizontal="left" vertical="center"/>
    </xf>
    <xf numFmtId="0" fontId="6" fillId="0" borderId="0" xfId="0" applyFont="1" applyAlignment="1" applyProtection="1">
      <alignment horizontal="center" vertical="center" wrapText="1"/>
    </xf>
    <xf numFmtId="0" fontId="6" fillId="0" borderId="0" xfId="0" applyFont="1" applyAlignment="1" applyProtection="1">
      <alignment horizontal="right" vertical="center" wrapText="1"/>
    </xf>
    <xf numFmtId="164" fontId="6" fillId="0" borderId="0" xfId="1" applyFont="1" applyAlignment="1" applyProtection="1">
      <alignment horizontal="center" vertical="center" wrapText="1"/>
    </xf>
    <xf numFmtId="0" fontId="14" fillId="0" borderId="0" xfId="0" applyFont="1" applyAlignment="1" applyProtection="1">
      <alignment horizontal="left" vertical="center"/>
    </xf>
    <xf numFmtId="0" fontId="16" fillId="0" borderId="0" xfId="0" applyFont="1" applyAlignment="1" applyProtection="1">
      <alignment horizontal="left" vertical="center"/>
    </xf>
    <xf numFmtId="0" fontId="17" fillId="0" borderId="0" xfId="0" applyFont="1" applyBorder="1" applyAlignment="1" applyProtection="1">
      <alignment horizontal="left" vertical="center"/>
    </xf>
    <xf numFmtId="0" fontId="24" fillId="6" borderId="1" xfId="0" applyFont="1" applyFill="1" applyBorder="1" applyAlignment="1" applyProtection="1">
      <alignment horizontal="center" vertical="center" wrapText="1"/>
    </xf>
    <xf numFmtId="49" fontId="3" fillId="2" borderId="2" xfId="3" applyNumberFormat="1" applyFill="1" applyBorder="1" applyAlignment="1" applyProtection="1">
      <alignment horizontal="left" vertical="center" wrapText="1"/>
      <protection locked="0"/>
    </xf>
    <xf numFmtId="49" fontId="3" fillId="2" borderId="3" xfId="3" applyNumberFormat="1" applyFill="1" applyBorder="1" applyAlignment="1" applyProtection="1">
      <alignment horizontal="left" vertical="center" wrapText="1"/>
      <protection locked="0"/>
    </xf>
    <xf numFmtId="0" fontId="8" fillId="0" borderId="0" xfId="3" applyFont="1" applyAlignment="1" applyProtection="1">
      <alignment horizontal="left" wrapText="1"/>
    </xf>
    <xf numFmtId="0" fontId="3" fillId="0" borderId="2" xfId="3" applyBorder="1" applyAlignment="1" applyProtection="1">
      <alignment horizontal="left" vertical="center" wrapText="1"/>
    </xf>
    <xf numFmtId="0" fontId="3" fillId="0" borderId="3" xfId="3" applyBorder="1" applyAlignment="1" applyProtection="1">
      <alignment horizontal="left" vertical="center" wrapText="1"/>
    </xf>
    <xf numFmtId="0" fontId="3" fillId="0" borderId="1" xfId="3" applyBorder="1" applyAlignment="1" applyProtection="1">
      <alignment horizontal="left" vertical="center" wrapText="1"/>
    </xf>
    <xf numFmtId="0" fontId="5" fillId="0" borderId="2" xfId="3" applyFont="1" applyBorder="1" applyAlignment="1" applyProtection="1">
      <alignment horizontal="right" vertical="center" wrapText="1"/>
    </xf>
    <xf numFmtId="0" fontId="5" fillId="0" borderId="3" xfId="3" applyFont="1" applyBorder="1" applyAlignment="1" applyProtection="1">
      <alignment horizontal="right" vertical="center" wrapText="1"/>
    </xf>
    <xf numFmtId="0" fontId="10" fillId="0" borderId="0" xfId="3" applyFont="1" applyAlignment="1" applyProtection="1">
      <alignment horizontal="left" wrapText="1"/>
    </xf>
    <xf numFmtId="14" fontId="3" fillId="0" borderId="2" xfId="3" applyNumberFormat="1" applyBorder="1" applyAlignment="1" applyProtection="1">
      <alignment horizontal="left" vertical="center" wrapText="1"/>
    </xf>
    <xf numFmtId="164" fontId="5" fillId="0" borderId="2" xfId="3" applyNumberFormat="1" applyFont="1" applyBorder="1" applyAlignment="1" applyProtection="1">
      <alignment horizontal="center" vertical="center" wrapText="1"/>
    </xf>
    <xf numFmtId="164" fontId="5" fillId="0" borderId="3" xfId="3" applyNumberFormat="1" applyFont="1" applyBorder="1" applyAlignment="1" applyProtection="1">
      <alignment horizontal="center" vertical="center" wrapText="1"/>
    </xf>
    <xf numFmtId="0" fontId="21" fillId="5" borderId="2" xfId="0" applyFont="1" applyFill="1" applyBorder="1" applyAlignment="1" applyProtection="1">
      <alignment horizontal="center" vertical="center" wrapText="1"/>
    </xf>
    <xf numFmtId="0" fontId="21" fillId="5" borderId="3" xfId="0" applyFont="1" applyFill="1" applyBorder="1" applyAlignment="1" applyProtection="1">
      <alignment horizontal="center" vertical="center" wrapText="1"/>
    </xf>
    <xf numFmtId="0" fontId="18" fillId="5" borderId="2" xfId="0" applyFont="1" applyFill="1" applyBorder="1" applyAlignment="1" applyProtection="1">
      <alignment horizontal="left" vertical="center" wrapText="1"/>
    </xf>
    <xf numFmtId="0" fontId="18" fillId="5" borderId="5" xfId="0" applyFont="1" applyFill="1" applyBorder="1" applyAlignment="1" applyProtection="1">
      <alignment horizontal="left" vertical="center" wrapText="1"/>
    </xf>
    <xf numFmtId="0" fontId="18" fillId="5" borderId="3" xfId="0" applyFont="1" applyFill="1" applyBorder="1" applyAlignment="1" applyProtection="1">
      <alignment horizontal="left" vertical="center" wrapText="1"/>
    </xf>
    <xf numFmtId="16" fontId="2" fillId="0" borderId="1" xfId="0" applyNumberFormat="1" applyFont="1" applyBorder="1" applyAlignment="1" applyProtection="1">
      <alignment horizontal="center" vertical="center" wrapText="1"/>
    </xf>
    <xf numFmtId="16" fontId="3" fillId="0" borderId="1" xfId="0" applyNumberFormat="1" applyFont="1" applyBorder="1" applyAlignment="1" applyProtection="1">
      <alignment horizontal="center" vertical="center" wrapText="1"/>
    </xf>
    <xf numFmtId="16" fontId="2" fillId="0" borderId="7" xfId="0" applyNumberFormat="1" applyFont="1" applyBorder="1" applyAlignment="1" applyProtection="1">
      <alignment horizontal="center" vertical="center" wrapText="1"/>
    </xf>
    <xf numFmtId="16" fontId="3" fillId="0" borderId="10" xfId="0" applyNumberFormat="1" applyFont="1" applyBorder="1" applyAlignment="1" applyProtection="1">
      <alignment horizontal="center" vertical="center" wrapText="1"/>
    </xf>
    <xf numFmtId="16" fontId="3" fillId="0" borderId="8" xfId="0" applyNumberFormat="1" applyFont="1" applyBorder="1" applyAlignment="1" applyProtection="1">
      <alignment horizontal="center" vertical="center" wrapText="1"/>
    </xf>
    <xf numFmtId="16" fontId="3" fillId="0" borderId="0" xfId="0" applyNumberFormat="1" applyFont="1" applyBorder="1" applyAlignment="1" applyProtection="1">
      <alignment horizontal="center" vertical="center" wrapText="1"/>
    </xf>
    <xf numFmtId="16" fontId="3" fillId="0" borderId="9" xfId="0" applyNumberFormat="1" applyFont="1" applyBorder="1" applyAlignment="1" applyProtection="1">
      <alignment horizontal="center" vertical="center" wrapText="1"/>
    </xf>
    <xf numFmtId="16" fontId="3" fillId="0" borderId="6" xfId="0" applyNumberFormat="1" applyFont="1" applyBorder="1" applyAlignment="1" applyProtection="1">
      <alignment horizontal="center" vertical="center" wrapText="1"/>
    </xf>
    <xf numFmtId="0" fontId="24" fillId="6" borderId="1" xfId="0" applyFont="1" applyFill="1" applyBorder="1" applyAlignment="1" applyProtection="1">
      <alignment horizontal="center" vertical="center" wrapText="1"/>
    </xf>
    <xf numFmtId="0" fontId="21" fillId="5" borderId="4" xfId="0" applyFont="1" applyFill="1" applyBorder="1" applyAlignment="1" applyProtection="1">
      <alignment horizontal="center" vertical="center" wrapText="1"/>
    </xf>
    <xf numFmtId="0" fontId="18"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xf>
    <xf numFmtId="165" fontId="24" fillId="6" borderId="1" xfId="1" applyNumberFormat="1" applyFont="1" applyFill="1" applyBorder="1" applyAlignment="1" applyProtection="1">
      <alignment horizontal="center" vertical="center" wrapText="1"/>
    </xf>
    <xf numFmtId="0" fontId="18" fillId="5" borderId="4" xfId="0" applyFont="1" applyFill="1" applyBorder="1" applyAlignment="1" applyProtection="1">
      <alignment horizontal="left" vertical="center" wrapText="1"/>
    </xf>
    <xf numFmtId="0" fontId="18" fillId="5" borderId="4" xfId="0" applyFont="1" applyFill="1" applyBorder="1" applyAlignment="1" applyProtection="1">
      <alignment horizontal="left" vertical="center"/>
    </xf>
    <xf numFmtId="164" fontId="23" fillId="2" borderId="1" xfId="1" applyNumberFormat="1" applyFont="1" applyFill="1" applyBorder="1" applyAlignment="1" applyProtection="1">
      <alignment horizontal="center" vertical="center" wrapText="1"/>
      <protection locked="0"/>
    </xf>
    <xf numFmtId="0" fontId="11" fillId="0" borderId="0" xfId="0" applyFont="1" applyAlignment="1" applyProtection="1">
      <alignment horizontal="left" vertical="center" wrapText="1"/>
    </xf>
    <xf numFmtId="16" fontId="22" fillId="0" borderId="2" xfId="0" applyNumberFormat="1" applyFont="1" applyBorder="1" applyAlignment="1" applyProtection="1">
      <alignment horizontal="right" vertical="center" wrapText="1"/>
    </xf>
    <xf numFmtId="16" fontId="22" fillId="0" borderId="5" xfId="0" applyNumberFormat="1" applyFont="1" applyBorder="1" applyAlignment="1" applyProtection="1">
      <alignment horizontal="right" vertical="center" wrapText="1"/>
    </xf>
    <xf numFmtId="16" fontId="22" fillId="0" borderId="3" xfId="0" applyNumberFormat="1" applyFont="1" applyBorder="1" applyAlignment="1" applyProtection="1">
      <alignment horizontal="right" vertical="center" wrapText="1"/>
    </xf>
    <xf numFmtId="16" fontId="22" fillId="0" borderId="1" xfId="0" applyNumberFormat="1" applyFont="1" applyBorder="1" applyAlignment="1" applyProtection="1">
      <alignment horizontal="right" vertical="center" wrapText="1"/>
    </xf>
    <xf numFmtId="0" fontId="17" fillId="3" borderId="1" xfId="0" applyFont="1" applyFill="1" applyBorder="1" applyAlignment="1" applyProtection="1">
      <alignment horizontal="center" vertical="center" wrapText="1"/>
    </xf>
    <xf numFmtId="164" fontId="20" fillId="0" borderId="1" xfId="0" applyNumberFormat="1" applyFont="1" applyFill="1" applyBorder="1" applyAlignment="1" applyProtection="1">
      <alignment horizontal="center" vertical="center" wrapText="1"/>
    </xf>
    <xf numFmtId="0" fontId="6" fillId="0" borderId="0" xfId="0" applyFont="1" applyAlignment="1">
      <alignment horizontal="left" wrapText="1"/>
    </xf>
    <xf numFmtId="0" fontId="8" fillId="0" borderId="0" xfId="0" applyFont="1" applyAlignment="1">
      <alignment horizontal="left"/>
    </xf>
    <xf numFmtId="0" fontId="0" fillId="0" borderId="0" xfId="0" applyAlignment="1">
      <alignment horizontal="left" wrapText="1"/>
    </xf>
  </cellXfs>
  <cellStyles count="4">
    <cellStyle name="Normal 2" xfId="2" xr:uid="{6AE358A2-E11E-4265-9766-FFDEC9A5AE17}"/>
    <cellStyle name="Normal 2 2" xfId="3" xr:uid="{C23E9D50-C2D9-4762-91D9-8B486F82598F}"/>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tabSelected="1" view="pageLayout" zoomScaleNormal="100" workbookViewId="0">
      <selection activeCell="A3" sqref="A3:C3"/>
    </sheetView>
  </sheetViews>
  <sheetFormatPr defaultColWidth="9.140625" defaultRowHeight="15" x14ac:dyDescent="0.25"/>
  <cols>
    <col min="1" max="1" width="35" style="7" customWidth="1"/>
    <col min="2" max="2" width="24.28515625" style="7" customWidth="1"/>
    <col min="3" max="3" width="25.5703125" style="7" customWidth="1"/>
    <col min="4" max="16384" width="9.140625" style="8"/>
  </cols>
  <sheetData>
    <row r="1" spans="1:3" ht="18.75" x14ac:dyDescent="0.25">
      <c r="A1" s="22" t="s">
        <v>6</v>
      </c>
      <c r="B1" s="16"/>
    </row>
    <row r="2" spans="1:3" x14ac:dyDescent="0.25">
      <c r="A2" s="23"/>
      <c r="B2" s="23"/>
      <c r="C2" s="16"/>
    </row>
    <row r="3" spans="1:3" s="19" customFormat="1" ht="36" customHeight="1" x14ac:dyDescent="0.3">
      <c r="A3" s="54" t="str">
        <f>'Prilog 2_Troškovnik'!A3</f>
        <v>Naziv predmeta nabave: Osovine za nultu seriju - elektro</v>
      </c>
      <c r="B3" s="54"/>
      <c r="C3" s="54"/>
    </row>
    <row r="4" spans="1:3" s="19" customFormat="1" x14ac:dyDescent="0.25">
      <c r="A4" s="7" t="str">
        <f>'Prilog 2_Troškovnik'!A4</f>
        <v>Evidencijski broj nabave: 05-09.20</v>
      </c>
      <c r="B4" s="15"/>
      <c r="C4" s="15"/>
    </row>
    <row r="5" spans="1:3" s="19" customFormat="1" x14ac:dyDescent="0.25">
      <c r="A5" s="15"/>
      <c r="B5" s="15"/>
      <c r="C5" s="15"/>
    </row>
    <row r="6" spans="1:3" s="19" customFormat="1" x14ac:dyDescent="0.25">
      <c r="A6" s="10" t="s">
        <v>7</v>
      </c>
      <c r="B6" s="10"/>
      <c r="C6" s="15"/>
    </row>
    <row r="7" spans="1:3" s="19" customFormat="1" x14ac:dyDescent="0.25">
      <c r="A7" s="14" t="s">
        <v>8</v>
      </c>
      <c r="B7" s="55" t="s">
        <v>0</v>
      </c>
      <c r="C7" s="56"/>
    </row>
    <row r="8" spans="1:3" s="19" customFormat="1" x14ac:dyDescent="0.25">
      <c r="A8" s="14" t="s">
        <v>9</v>
      </c>
      <c r="B8" s="55" t="s">
        <v>1</v>
      </c>
      <c r="C8" s="56"/>
    </row>
    <row r="9" spans="1:3" s="19" customFormat="1" x14ac:dyDescent="0.25">
      <c r="A9" s="14" t="s">
        <v>10</v>
      </c>
      <c r="B9" s="57" t="s">
        <v>2</v>
      </c>
      <c r="C9" s="57"/>
    </row>
    <row r="10" spans="1:3" s="19" customFormat="1" ht="46.5" customHeight="1" x14ac:dyDescent="0.25">
      <c r="A10" s="14" t="s">
        <v>11</v>
      </c>
      <c r="B10" s="55" t="s">
        <v>3</v>
      </c>
      <c r="C10" s="56"/>
    </row>
    <row r="11" spans="1:3" s="19" customFormat="1" ht="6.75" customHeight="1" x14ac:dyDescent="0.25">
      <c r="A11" s="15"/>
      <c r="B11" s="15"/>
      <c r="C11" s="15"/>
    </row>
    <row r="12" spans="1:3" s="19" customFormat="1" x14ac:dyDescent="0.25">
      <c r="A12" s="10" t="s">
        <v>12</v>
      </c>
      <c r="B12" s="10"/>
      <c r="C12" s="15"/>
    </row>
    <row r="13" spans="1:3" s="18" customFormat="1" ht="28.35" customHeight="1" x14ac:dyDescent="0.25">
      <c r="A13" s="14" t="s">
        <v>13</v>
      </c>
      <c r="B13" s="52"/>
      <c r="C13" s="53"/>
    </row>
    <row r="14" spans="1:3" s="18" customFormat="1" ht="28.35" customHeight="1" x14ac:dyDescent="0.25">
      <c r="A14" s="14" t="s">
        <v>14</v>
      </c>
      <c r="B14" s="52"/>
      <c r="C14" s="53"/>
    </row>
    <row r="15" spans="1:3" ht="28.35" customHeight="1" x14ac:dyDescent="0.25">
      <c r="A15" s="20" t="s">
        <v>15</v>
      </c>
      <c r="B15" s="52"/>
      <c r="C15" s="53"/>
    </row>
    <row r="16" spans="1:3" ht="28.35" customHeight="1" x14ac:dyDescent="0.25">
      <c r="A16" s="14" t="s">
        <v>16</v>
      </c>
      <c r="B16" s="52"/>
      <c r="C16" s="53"/>
    </row>
    <row r="17" spans="1:3" ht="28.35" customHeight="1" x14ac:dyDescent="0.25">
      <c r="A17" s="14" t="s">
        <v>17</v>
      </c>
      <c r="B17" s="52"/>
      <c r="C17" s="53"/>
    </row>
    <row r="18" spans="1:3" ht="28.35" customHeight="1" x14ac:dyDescent="0.25">
      <c r="A18" s="14" t="s">
        <v>18</v>
      </c>
      <c r="B18" s="52"/>
      <c r="C18" s="53"/>
    </row>
    <row r="19" spans="1:3" s="19" customFormat="1" ht="28.35" customHeight="1" x14ac:dyDescent="0.25">
      <c r="A19" s="21" t="s">
        <v>19</v>
      </c>
      <c r="B19" s="52"/>
      <c r="C19" s="53"/>
    </row>
    <row r="20" spans="1:3" ht="28.35" customHeight="1" x14ac:dyDescent="0.25">
      <c r="A20" s="21" t="s">
        <v>4</v>
      </c>
      <c r="B20" s="52"/>
      <c r="C20" s="53"/>
    </row>
    <row r="21" spans="1:3" ht="28.35" customHeight="1" x14ac:dyDescent="0.25">
      <c r="A21" s="21" t="s">
        <v>5</v>
      </c>
      <c r="B21" s="52"/>
      <c r="C21" s="53"/>
    </row>
    <row r="22" spans="1:3" ht="6.75" customHeight="1" x14ac:dyDescent="0.25">
      <c r="B22" s="13"/>
      <c r="C22" s="13"/>
    </row>
    <row r="23" spans="1:3" x14ac:dyDescent="0.25">
      <c r="A23" s="10" t="s">
        <v>20</v>
      </c>
      <c r="B23" s="10"/>
    </row>
    <row r="24" spans="1:3" x14ac:dyDescent="0.25">
      <c r="A24" s="14" t="s">
        <v>21</v>
      </c>
      <c r="B24" s="61" t="s">
        <v>22</v>
      </c>
      <c r="C24" s="56"/>
    </row>
    <row r="25" spans="1:3" ht="11.25" customHeight="1" x14ac:dyDescent="0.25">
      <c r="A25" s="10"/>
      <c r="B25" s="10"/>
      <c r="C25" s="13"/>
    </row>
    <row r="26" spans="1:3" ht="28.35" customHeight="1" x14ac:dyDescent="0.25">
      <c r="A26" s="14" t="s">
        <v>23</v>
      </c>
      <c r="B26" s="62">
        <f>'Prilog 2_Troškovnik'!I48</f>
        <v>0</v>
      </c>
      <c r="C26" s="63"/>
    </row>
    <row r="27" spans="1:3" ht="39" x14ac:dyDescent="0.25">
      <c r="A27" s="14" t="s">
        <v>24</v>
      </c>
      <c r="B27" s="62">
        <f>'Prilog 2_Troškovnik'!I49</f>
        <v>0</v>
      </c>
      <c r="C27" s="63"/>
    </row>
    <row r="28" spans="1:3" ht="26.25" customHeight="1" x14ac:dyDescent="0.25">
      <c r="A28" s="14" t="s">
        <v>25</v>
      </c>
      <c r="B28" s="62">
        <f>'Prilog 2_Troškovnik'!I50</f>
        <v>0</v>
      </c>
      <c r="C28" s="63"/>
    </row>
    <row r="29" spans="1:3" ht="28.35" customHeight="1" x14ac:dyDescent="0.25">
      <c r="A29" s="14" t="s">
        <v>26</v>
      </c>
      <c r="B29" s="58">
        <f>'Prilog 2_Troškovnik'!I51</f>
        <v>0</v>
      </c>
      <c r="C29" s="59"/>
    </row>
    <row r="30" spans="1:3" x14ac:dyDescent="0.25">
      <c r="A30" s="15"/>
      <c r="B30" s="16"/>
      <c r="C30" s="13"/>
    </row>
    <row r="31" spans="1:3" x14ac:dyDescent="0.25">
      <c r="A31" s="15"/>
      <c r="B31" s="16"/>
      <c r="C31" s="13"/>
    </row>
    <row r="32" spans="1:3" ht="66.75" customHeight="1" x14ac:dyDescent="0.25">
      <c r="A32" s="60" t="s">
        <v>27</v>
      </c>
      <c r="B32" s="60"/>
      <c r="C32" s="60"/>
    </row>
    <row r="33" spans="1:3" ht="45" customHeight="1" x14ac:dyDescent="0.25">
      <c r="A33" s="60" t="s">
        <v>28</v>
      </c>
      <c r="B33" s="60"/>
      <c r="C33" s="60"/>
    </row>
    <row r="34" spans="1:3" ht="45" customHeight="1" x14ac:dyDescent="0.25">
      <c r="A34" s="17"/>
      <c r="B34" s="17"/>
      <c r="C34" s="17"/>
    </row>
    <row r="35" spans="1:3" x14ac:dyDescent="0.25">
      <c r="A35" s="12"/>
      <c r="B35" s="9" t="s">
        <v>29</v>
      </c>
      <c r="C35" s="5"/>
    </row>
    <row r="36" spans="1:3" x14ac:dyDescent="0.25">
      <c r="B36" s="8"/>
    </row>
    <row r="37" spans="1:3" x14ac:dyDescent="0.25">
      <c r="A37" s="10"/>
      <c r="B37" s="9" t="s">
        <v>30</v>
      </c>
      <c r="C37" s="11"/>
    </row>
    <row r="38" spans="1:3" x14ac:dyDescent="0.25">
      <c r="A38" s="10"/>
      <c r="B38" s="9"/>
    </row>
    <row r="39" spans="1:3" x14ac:dyDescent="0.25">
      <c r="A39" s="8"/>
      <c r="B39" s="9" t="s">
        <v>31</v>
      </c>
      <c r="C39" s="5"/>
    </row>
  </sheetData>
  <sheetProtection algorithmName="SHA-512" hashValue="R+VP0if0A70TwpzIdbevtvhz2kXHRiNLpnb289FQ8X7Q2XQvOQdvXU6bDWfGeczOYoj7GE6gMz1f2/8hOaYryA==" saltValue="g+rH8aKXNsliKnKrJGxmLA==" spinCount="100000" sheet="1" objects="1" scenarios="1"/>
  <mergeCells count="21">
    <mergeCell ref="B29:C29"/>
    <mergeCell ref="A32:C32"/>
    <mergeCell ref="A33:C33"/>
    <mergeCell ref="B20:C20"/>
    <mergeCell ref="B21:C21"/>
    <mergeCell ref="B24:C24"/>
    <mergeCell ref="B26:C26"/>
    <mergeCell ref="B27:C27"/>
    <mergeCell ref="B28:C28"/>
    <mergeCell ref="B19:C19"/>
    <mergeCell ref="A3:C3"/>
    <mergeCell ref="B7:C7"/>
    <mergeCell ref="B8:C8"/>
    <mergeCell ref="B9:C9"/>
    <mergeCell ref="B10:C10"/>
    <mergeCell ref="B13:C13"/>
    <mergeCell ref="B14:C14"/>
    <mergeCell ref="B15:C15"/>
    <mergeCell ref="B16:C16"/>
    <mergeCell ref="B17:C17"/>
    <mergeCell ref="B18:C18"/>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65"/>
  <sheetViews>
    <sheetView showGridLines="0" view="pageLayout" zoomScale="85" zoomScaleNormal="100" zoomScalePageLayoutView="85" workbookViewId="0">
      <selection activeCell="A6" sqref="A6:D6"/>
    </sheetView>
  </sheetViews>
  <sheetFormatPr defaultColWidth="9.140625" defaultRowHeight="15" x14ac:dyDescent="0.25"/>
  <cols>
    <col min="1" max="1" width="7.140625" style="29" customWidth="1"/>
    <col min="2" max="2" width="7" style="29" customWidth="1"/>
    <col min="3" max="3" width="33.7109375" style="29" bestFit="1" customWidth="1"/>
    <col min="4" max="4" width="42.85546875" style="30" customWidth="1"/>
    <col min="5" max="5" width="31.7109375" style="31" customWidth="1"/>
    <col min="6" max="6" width="13.140625" style="29" customWidth="1"/>
    <col min="7" max="7" width="6.28515625" style="30" customWidth="1"/>
    <col min="8" max="8" width="8.28515625" style="30" customWidth="1"/>
    <col min="9" max="9" width="14.140625" style="27" customWidth="1"/>
    <col min="10" max="16384" width="9.140625" style="27"/>
  </cols>
  <sheetData>
    <row r="1" spans="1:9" ht="23.25" x14ac:dyDescent="0.25">
      <c r="A1" s="43" t="s">
        <v>37</v>
      </c>
      <c r="B1" s="44"/>
      <c r="C1" s="45"/>
      <c r="D1" s="46"/>
      <c r="E1" s="47"/>
      <c r="F1" s="45"/>
      <c r="G1" s="46"/>
      <c r="H1" s="46"/>
    </row>
    <row r="2" spans="1:9" ht="23.25" x14ac:dyDescent="0.25">
      <c r="A2" s="48"/>
      <c r="B2" s="44"/>
      <c r="C2" s="45"/>
      <c r="D2" s="46"/>
      <c r="E2" s="47"/>
      <c r="F2" s="45"/>
      <c r="G2" s="46"/>
      <c r="H2" s="46"/>
    </row>
    <row r="3" spans="1:9" ht="23.25" x14ac:dyDescent="0.25">
      <c r="A3" s="49" t="s">
        <v>108</v>
      </c>
      <c r="B3" s="44"/>
      <c r="C3" s="45"/>
      <c r="D3" s="46"/>
      <c r="E3" s="47"/>
      <c r="F3" s="45"/>
      <c r="G3" s="46"/>
      <c r="H3" s="46"/>
    </row>
    <row r="4" spans="1:9" ht="23.25" x14ac:dyDescent="0.25">
      <c r="A4" s="50" t="s">
        <v>109</v>
      </c>
      <c r="B4" s="44"/>
      <c r="C4" s="45"/>
      <c r="D4" s="46"/>
      <c r="E4" s="47"/>
      <c r="F4" s="45"/>
      <c r="G4" s="46"/>
      <c r="H4" s="46"/>
    </row>
    <row r="5" spans="1:9" x14ac:dyDescent="0.25">
      <c r="A5" s="45"/>
      <c r="B5" s="45"/>
      <c r="C5" s="45"/>
      <c r="D5" s="46"/>
      <c r="E5" s="47"/>
      <c r="F5" s="45"/>
      <c r="G5" s="46"/>
      <c r="H5" s="46"/>
    </row>
    <row r="6" spans="1:9" s="34" customFormat="1" ht="15.75" x14ac:dyDescent="0.25">
      <c r="A6" s="77" t="s">
        <v>39</v>
      </c>
      <c r="B6" s="77"/>
      <c r="C6" s="77"/>
      <c r="D6" s="77"/>
      <c r="E6" s="51" t="s">
        <v>41</v>
      </c>
      <c r="F6" s="81" t="s">
        <v>43</v>
      </c>
      <c r="G6" s="77" t="s">
        <v>44</v>
      </c>
      <c r="H6" s="77" t="s">
        <v>45</v>
      </c>
      <c r="I6" s="77" t="s">
        <v>46</v>
      </c>
    </row>
    <row r="7" spans="1:9" s="34" customFormat="1" ht="31.5" x14ac:dyDescent="0.25">
      <c r="A7" s="77" t="s">
        <v>38</v>
      </c>
      <c r="B7" s="77"/>
      <c r="C7" s="77" t="s">
        <v>40</v>
      </c>
      <c r="D7" s="77"/>
      <c r="E7" s="51" t="s">
        <v>42</v>
      </c>
      <c r="F7" s="81"/>
      <c r="G7" s="77"/>
      <c r="H7" s="77"/>
      <c r="I7" s="77"/>
    </row>
    <row r="8" spans="1:9" s="34" customFormat="1" ht="15.75" x14ac:dyDescent="0.25">
      <c r="A8" s="78" t="s">
        <v>54</v>
      </c>
      <c r="B8" s="78"/>
      <c r="C8" s="79" t="s">
        <v>52</v>
      </c>
      <c r="D8" s="80"/>
      <c r="E8" s="80"/>
      <c r="F8" s="80"/>
      <c r="G8" s="80"/>
      <c r="H8" s="80"/>
      <c r="I8" s="80"/>
    </row>
    <row r="9" spans="1:9" s="34" customFormat="1" ht="15.75" x14ac:dyDescent="0.25">
      <c r="A9" s="64" t="s">
        <v>53</v>
      </c>
      <c r="B9" s="65"/>
      <c r="C9" s="66" t="s">
        <v>84</v>
      </c>
      <c r="D9" s="67"/>
      <c r="E9" s="67"/>
      <c r="F9" s="67"/>
      <c r="G9" s="67"/>
      <c r="H9" s="67"/>
      <c r="I9" s="68"/>
    </row>
    <row r="10" spans="1:9" s="36" customFormat="1" ht="30" x14ac:dyDescent="0.25">
      <c r="A10" s="69" t="s">
        <v>83</v>
      </c>
      <c r="B10" s="70"/>
      <c r="C10" s="39" t="s">
        <v>55</v>
      </c>
      <c r="D10" s="40" t="s">
        <v>56</v>
      </c>
      <c r="E10" s="6"/>
      <c r="F10" s="84"/>
      <c r="G10" s="90">
        <v>3</v>
      </c>
      <c r="H10" s="90" t="s">
        <v>82</v>
      </c>
      <c r="I10" s="91">
        <f>F10*G10</f>
        <v>0</v>
      </c>
    </row>
    <row r="11" spans="1:9" s="36" customFormat="1" x14ac:dyDescent="0.25">
      <c r="A11" s="70"/>
      <c r="B11" s="70"/>
      <c r="C11" s="41" t="s">
        <v>57</v>
      </c>
      <c r="D11" s="41" t="s">
        <v>58</v>
      </c>
      <c r="E11" s="6"/>
      <c r="F11" s="84"/>
      <c r="G11" s="90"/>
      <c r="H11" s="90"/>
      <c r="I11" s="91"/>
    </row>
    <row r="12" spans="1:9" s="36" customFormat="1" x14ac:dyDescent="0.25">
      <c r="A12" s="70"/>
      <c r="B12" s="70"/>
      <c r="C12" s="41" t="s">
        <v>59</v>
      </c>
      <c r="D12" s="41" t="s">
        <v>60</v>
      </c>
      <c r="E12" s="6"/>
      <c r="F12" s="84"/>
      <c r="G12" s="90"/>
      <c r="H12" s="90"/>
      <c r="I12" s="91"/>
    </row>
    <row r="13" spans="1:9" s="36" customFormat="1" x14ac:dyDescent="0.25">
      <c r="A13" s="70"/>
      <c r="B13" s="70"/>
      <c r="C13" s="41" t="s">
        <v>61</v>
      </c>
      <c r="D13" s="41" t="s">
        <v>62</v>
      </c>
      <c r="E13" s="6"/>
      <c r="F13" s="84"/>
      <c r="G13" s="90"/>
      <c r="H13" s="90"/>
      <c r="I13" s="91"/>
    </row>
    <row r="14" spans="1:9" s="36" customFormat="1" x14ac:dyDescent="0.25">
      <c r="A14" s="70"/>
      <c r="B14" s="70"/>
      <c r="C14" s="41" t="s">
        <v>63</v>
      </c>
      <c r="D14" s="41" t="s">
        <v>64</v>
      </c>
      <c r="E14" s="6"/>
      <c r="F14" s="84"/>
      <c r="G14" s="90"/>
      <c r="H14" s="90"/>
      <c r="I14" s="91"/>
    </row>
    <row r="15" spans="1:9" s="36" customFormat="1" ht="30" x14ac:dyDescent="0.25">
      <c r="A15" s="70"/>
      <c r="B15" s="70"/>
      <c r="C15" s="41" t="s">
        <v>65</v>
      </c>
      <c r="D15" s="41" t="s">
        <v>66</v>
      </c>
      <c r="E15" s="6"/>
      <c r="F15" s="84"/>
      <c r="G15" s="90"/>
      <c r="H15" s="90"/>
      <c r="I15" s="91"/>
    </row>
    <row r="16" spans="1:9" s="36" customFormat="1" ht="30" x14ac:dyDescent="0.25">
      <c r="A16" s="70"/>
      <c r="B16" s="70"/>
      <c r="C16" s="41" t="s">
        <v>67</v>
      </c>
      <c r="D16" s="41" t="s">
        <v>68</v>
      </c>
      <c r="E16" s="6"/>
      <c r="F16" s="84"/>
      <c r="G16" s="90"/>
      <c r="H16" s="90"/>
      <c r="I16" s="91"/>
    </row>
    <row r="17" spans="1:9" s="36" customFormat="1" ht="30" x14ac:dyDescent="0.25">
      <c r="A17" s="70"/>
      <c r="B17" s="70"/>
      <c r="C17" s="41" t="s">
        <v>69</v>
      </c>
      <c r="D17" s="41" t="s">
        <v>70</v>
      </c>
      <c r="E17" s="6"/>
      <c r="F17" s="84"/>
      <c r="G17" s="90"/>
      <c r="H17" s="90"/>
      <c r="I17" s="91"/>
    </row>
    <row r="18" spans="1:9" s="36" customFormat="1" ht="30" x14ac:dyDescent="0.25">
      <c r="A18" s="70"/>
      <c r="B18" s="70"/>
      <c r="C18" s="41" t="s">
        <v>71</v>
      </c>
      <c r="D18" s="41" t="s">
        <v>72</v>
      </c>
      <c r="E18" s="6"/>
      <c r="F18" s="84"/>
      <c r="G18" s="90"/>
      <c r="H18" s="90"/>
      <c r="I18" s="91"/>
    </row>
    <row r="19" spans="1:9" s="36" customFormat="1" ht="30" x14ac:dyDescent="0.25">
      <c r="A19" s="70"/>
      <c r="B19" s="70"/>
      <c r="C19" s="41" t="s">
        <v>73</v>
      </c>
      <c r="D19" s="41" t="s">
        <v>74</v>
      </c>
      <c r="E19" s="6"/>
      <c r="F19" s="84"/>
      <c r="G19" s="90"/>
      <c r="H19" s="90"/>
      <c r="I19" s="91"/>
    </row>
    <row r="20" spans="1:9" s="36" customFormat="1" ht="30" x14ac:dyDescent="0.25">
      <c r="A20" s="70"/>
      <c r="B20" s="70"/>
      <c r="C20" s="41" t="s">
        <v>75</v>
      </c>
      <c r="D20" s="41" t="s">
        <v>76</v>
      </c>
      <c r="E20" s="6"/>
      <c r="F20" s="84"/>
      <c r="G20" s="90"/>
      <c r="H20" s="90"/>
      <c r="I20" s="91"/>
    </row>
    <row r="21" spans="1:9" s="36" customFormat="1" ht="30" x14ac:dyDescent="0.25">
      <c r="A21" s="70"/>
      <c r="B21" s="70"/>
      <c r="C21" s="41" t="s">
        <v>77</v>
      </c>
      <c r="D21" s="41" t="s">
        <v>78</v>
      </c>
      <c r="E21" s="6"/>
      <c r="F21" s="84"/>
      <c r="G21" s="90"/>
      <c r="H21" s="90"/>
      <c r="I21" s="91"/>
    </row>
    <row r="22" spans="1:9" s="36" customFormat="1" ht="58.9" customHeight="1" x14ac:dyDescent="0.25">
      <c r="A22" s="70"/>
      <c r="B22" s="70"/>
      <c r="C22" s="41" t="s">
        <v>79</v>
      </c>
      <c r="D22" s="41" t="s">
        <v>80</v>
      </c>
      <c r="E22" s="6"/>
      <c r="F22" s="84"/>
      <c r="G22" s="90"/>
      <c r="H22" s="90"/>
      <c r="I22" s="91"/>
    </row>
    <row r="23" spans="1:9" s="36" customFormat="1" ht="45" x14ac:dyDescent="0.25">
      <c r="A23" s="70"/>
      <c r="B23" s="70"/>
      <c r="C23" s="41" t="s">
        <v>81</v>
      </c>
      <c r="D23" s="42" t="s">
        <v>116</v>
      </c>
      <c r="E23" s="6"/>
      <c r="F23" s="84"/>
      <c r="G23" s="90"/>
      <c r="H23" s="90"/>
      <c r="I23" s="91"/>
    </row>
    <row r="24" spans="1:9" s="34" customFormat="1" ht="15.75" x14ac:dyDescent="0.25">
      <c r="A24" s="78" t="s">
        <v>85</v>
      </c>
      <c r="B24" s="78"/>
      <c r="C24" s="82" t="s">
        <v>86</v>
      </c>
      <c r="D24" s="83"/>
      <c r="E24" s="80"/>
      <c r="F24" s="80"/>
      <c r="G24" s="80"/>
      <c r="H24" s="80"/>
      <c r="I24" s="80"/>
    </row>
    <row r="25" spans="1:9" s="36" customFormat="1" ht="46.15" customHeight="1" x14ac:dyDescent="0.25">
      <c r="A25" s="71" t="s">
        <v>83</v>
      </c>
      <c r="B25" s="72"/>
      <c r="C25" s="37" t="s">
        <v>55</v>
      </c>
      <c r="D25" s="37" t="s">
        <v>56</v>
      </c>
      <c r="E25" s="6"/>
      <c r="F25" s="84"/>
      <c r="G25" s="90">
        <v>3</v>
      </c>
      <c r="H25" s="90" t="s">
        <v>82</v>
      </c>
      <c r="I25" s="91">
        <f>F25*G25</f>
        <v>0</v>
      </c>
    </row>
    <row r="26" spans="1:9" s="36" customFormat="1" x14ac:dyDescent="0.25">
      <c r="A26" s="73"/>
      <c r="B26" s="74"/>
      <c r="C26" s="37" t="s">
        <v>57</v>
      </c>
      <c r="D26" s="37" t="s">
        <v>58</v>
      </c>
      <c r="E26" s="6"/>
      <c r="F26" s="84"/>
      <c r="G26" s="90"/>
      <c r="H26" s="90"/>
      <c r="I26" s="91"/>
    </row>
    <row r="27" spans="1:9" s="36" customFormat="1" x14ac:dyDescent="0.25">
      <c r="A27" s="73"/>
      <c r="B27" s="74"/>
      <c r="C27" s="37" t="s">
        <v>59</v>
      </c>
      <c r="D27" s="37" t="s">
        <v>60</v>
      </c>
      <c r="E27" s="6"/>
      <c r="F27" s="84"/>
      <c r="G27" s="90"/>
      <c r="H27" s="90"/>
      <c r="I27" s="91"/>
    </row>
    <row r="28" spans="1:9" s="36" customFormat="1" x14ac:dyDescent="0.25">
      <c r="A28" s="73"/>
      <c r="B28" s="74"/>
      <c r="C28" s="37" t="s">
        <v>61</v>
      </c>
      <c r="D28" s="37" t="s">
        <v>62</v>
      </c>
      <c r="E28" s="6"/>
      <c r="F28" s="84"/>
      <c r="G28" s="90"/>
      <c r="H28" s="90"/>
      <c r="I28" s="91"/>
    </row>
    <row r="29" spans="1:9" s="36" customFormat="1" ht="14.45" customHeight="1" x14ac:dyDescent="0.25">
      <c r="A29" s="73"/>
      <c r="B29" s="74"/>
      <c r="C29" s="37" t="s">
        <v>63</v>
      </c>
      <c r="D29" s="37" t="s">
        <v>87</v>
      </c>
      <c r="E29" s="6"/>
      <c r="F29" s="84"/>
      <c r="G29" s="90"/>
      <c r="H29" s="90"/>
      <c r="I29" s="91"/>
    </row>
    <row r="30" spans="1:9" s="36" customFormat="1" ht="30" x14ac:dyDescent="0.25">
      <c r="A30" s="73"/>
      <c r="B30" s="74"/>
      <c r="C30" s="37" t="s">
        <v>65</v>
      </c>
      <c r="D30" s="37" t="s">
        <v>66</v>
      </c>
      <c r="E30" s="6"/>
      <c r="F30" s="84"/>
      <c r="G30" s="90"/>
      <c r="H30" s="90"/>
      <c r="I30" s="91"/>
    </row>
    <row r="31" spans="1:9" s="36" customFormat="1" ht="30" x14ac:dyDescent="0.25">
      <c r="A31" s="73"/>
      <c r="B31" s="74"/>
      <c r="C31" s="37" t="s">
        <v>67</v>
      </c>
      <c r="D31" s="37" t="s">
        <v>88</v>
      </c>
      <c r="E31" s="6"/>
      <c r="F31" s="84"/>
      <c r="G31" s="90"/>
      <c r="H31" s="90"/>
      <c r="I31" s="91"/>
    </row>
    <row r="32" spans="1:9" s="36" customFormat="1" ht="30" x14ac:dyDescent="0.25">
      <c r="A32" s="73"/>
      <c r="B32" s="74"/>
      <c r="C32" s="37" t="s">
        <v>69</v>
      </c>
      <c r="D32" s="37" t="s">
        <v>88</v>
      </c>
      <c r="E32" s="6"/>
      <c r="F32" s="84"/>
      <c r="G32" s="90"/>
      <c r="H32" s="90"/>
      <c r="I32" s="91"/>
    </row>
    <row r="33" spans="1:9" s="36" customFormat="1" ht="38.450000000000003" customHeight="1" x14ac:dyDescent="0.25">
      <c r="A33" s="73"/>
      <c r="B33" s="74"/>
      <c r="C33" s="37" t="s">
        <v>89</v>
      </c>
      <c r="D33" s="37" t="s">
        <v>90</v>
      </c>
      <c r="E33" s="6"/>
      <c r="F33" s="84"/>
      <c r="G33" s="90"/>
      <c r="H33" s="90"/>
      <c r="I33" s="91"/>
    </row>
    <row r="34" spans="1:9" s="36" customFormat="1" ht="52.15" customHeight="1" x14ac:dyDescent="0.25">
      <c r="A34" s="73"/>
      <c r="B34" s="74"/>
      <c r="C34" s="37" t="s">
        <v>73</v>
      </c>
      <c r="D34" s="37" t="s">
        <v>74</v>
      </c>
      <c r="E34" s="6"/>
      <c r="F34" s="84"/>
      <c r="G34" s="90"/>
      <c r="H34" s="90"/>
      <c r="I34" s="91"/>
    </row>
    <row r="35" spans="1:9" s="36" customFormat="1" ht="30" x14ac:dyDescent="0.25">
      <c r="A35" s="73"/>
      <c r="B35" s="74"/>
      <c r="C35" s="37" t="s">
        <v>75</v>
      </c>
      <c r="D35" s="37" t="s">
        <v>76</v>
      </c>
      <c r="E35" s="6"/>
      <c r="F35" s="84"/>
      <c r="G35" s="90"/>
      <c r="H35" s="90"/>
      <c r="I35" s="91"/>
    </row>
    <row r="36" spans="1:9" s="36" customFormat="1" ht="30" x14ac:dyDescent="0.25">
      <c r="A36" s="73"/>
      <c r="B36" s="74"/>
      <c r="C36" s="37" t="s">
        <v>77</v>
      </c>
      <c r="D36" s="37" t="s">
        <v>78</v>
      </c>
      <c r="E36" s="6"/>
      <c r="F36" s="84"/>
      <c r="G36" s="90"/>
      <c r="H36" s="90"/>
      <c r="I36" s="91"/>
    </row>
    <row r="37" spans="1:9" s="36" customFormat="1" ht="45" x14ac:dyDescent="0.25">
      <c r="A37" s="73"/>
      <c r="B37" s="74"/>
      <c r="C37" s="37" t="s">
        <v>79</v>
      </c>
      <c r="D37" s="37" t="s">
        <v>91</v>
      </c>
      <c r="E37" s="6"/>
      <c r="F37" s="84"/>
      <c r="G37" s="90"/>
      <c r="H37" s="90"/>
      <c r="I37" s="91"/>
    </row>
    <row r="38" spans="1:9" s="36" customFormat="1" ht="45" x14ac:dyDescent="0.25">
      <c r="A38" s="73"/>
      <c r="B38" s="74"/>
      <c r="C38" s="37" t="s">
        <v>81</v>
      </c>
      <c r="D38" s="38" t="s">
        <v>116</v>
      </c>
      <c r="E38" s="6"/>
      <c r="F38" s="84"/>
      <c r="G38" s="90"/>
      <c r="H38" s="90"/>
      <c r="I38" s="91"/>
    </row>
    <row r="39" spans="1:9" s="36" customFormat="1" ht="48.6" customHeight="1" x14ac:dyDescent="0.25">
      <c r="A39" s="73"/>
      <c r="B39" s="74"/>
      <c r="C39" s="37" t="s">
        <v>92</v>
      </c>
      <c r="D39" s="37" t="s">
        <v>93</v>
      </c>
      <c r="E39" s="6"/>
      <c r="F39" s="84"/>
      <c r="G39" s="90"/>
      <c r="H39" s="90"/>
      <c r="I39" s="91"/>
    </row>
    <row r="40" spans="1:9" s="36" customFormat="1" ht="30" x14ac:dyDescent="0.25">
      <c r="A40" s="73"/>
      <c r="B40" s="74"/>
      <c r="C40" s="37" t="s">
        <v>94</v>
      </c>
      <c r="D40" s="37" t="s">
        <v>95</v>
      </c>
      <c r="E40" s="6"/>
      <c r="F40" s="84"/>
      <c r="G40" s="90"/>
      <c r="H40" s="90"/>
      <c r="I40" s="91"/>
    </row>
    <row r="41" spans="1:9" s="36" customFormat="1" ht="40.9" customHeight="1" x14ac:dyDescent="0.25">
      <c r="A41" s="73"/>
      <c r="B41" s="74"/>
      <c r="C41" s="37" t="s">
        <v>96</v>
      </c>
      <c r="D41" s="37" t="s">
        <v>97</v>
      </c>
      <c r="E41" s="6"/>
      <c r="F41" s="84"/>
      <c r="G41" s="90"/>
      <c r="H41" s="90"/>
      <c r="I41" s="91"/>
    </row>
    <row r="42" spans="1:9" s="36" customFormat="1" ht="30" x14ac:dyDescent="0.25">
      <c r="A42" s="73"/>
      <c r="B42" s="74"/>
      <c r="C42" s="37" t="s">
        <v>98</v>
      </c>
      <c r="D42" s="37" t="s">
        <v>99</v>
      </c>
      <c r="E42" s="6"/>
      <c r="F42" s="84"/>
      <c r="G42" s="90"/>
      <c r="H42" s="90"/>
      <c r="I42" s="91"/>
    </row>
    <row r="43" spans="1:9" s="36" customFormat="1" ht="30" x14ac:dyDescent="0.25">
      <c r="A43" s="73"/>
      <c r="B43" s="74"/>
      <c r="C43" s="37" t="s">
        <v>100</v>
      </c>
      <c r="D43" s="37" t="s">
        <v>101</v>
      </c>
      <c r="E43" s="6"/>
      <c r="F43" s="84"/>
      <c r="G43" s="90"/>
      <c r="H43" s="90"/>
      <c r="I43" s="91"/>
    </row>
    <row r="44" spans="1:9" s="36" customFormat="1" ht="30" x14ac:dyDescent="0.25">
      <c r="A44" s="73"/>
      <c r="B44" s="74"/>
      <c r="C44" s="37" t="s">
        <v>102</v>
      </c>
      <c r="D44" s="37" t="s">
        <v>103</v>
      </c>
      <c r="E44" s="6"/>
      <c r="F44" s="84"/>
      <c r="G44" s="90"/>
      <c r="H44" s="90"/>
      <c r="I44" s="91"/>
    </row>
    <row r="45" spans="1:9" s="36" customFormat="1" ht="45" x14ac:dyDescent="0.25">
      <c r="A45" s="73"/>
      <c r="B45" s="74"/>
      <c r="C45" s="37" t="s">
        <v>104</v>
      </c>
      <c r="D45" s="38" t="s">
        <v>114</v>
      </c>
      <c r="E45" s="6"/>
      <c r="F45" s="84"/>
      <c r="G45" s="90"/>
      <c r="H45" s="90"/>
      <c r="I45" s="91"/>
    </row>
    <row r="46" spans="1:9" s="36" customFormat="1" ht="75" x14ac:dyDescent="0.25">
      <c r="A46" s="73"/>
      <c r="B46" s="74"/>
      <c r="C46" s="37" t="s">
        <v>105</v>
      </c>
      <c r="D46" s="38" t="s">
        <v>115</v>
      </c>
      <c r="E46" s="6"/>
      <c r="F46" s="84"/>
      <c r="G46" s="90"/>
      <c r="H46" s="90"/>
      <c r="I46" s="91"/>
    </row>
    <row r="47" spans="1:9" s="36" customFormat="1" ht="30" x14ac:dyDescent="0.25">
      <c r="A47" s="75"/>
      <c r="B47" s="76"/>
      <c r="C47" s="37" t="s">
        <v>106</v>
      </c>
      <c r="D47" s="37" t="s">
        <v>107</v>
      </c>
      <c r="E47" s="6"/>
      <c r="F47" s="84"/>
      <c r="G47" s="90"/>
      <c r="H47" s="90"/>
      <c r="I47" s="91"/>
    </row>
    <row r="48" spans="1:9" s="34" customFormat="1" ht="15.75" x14ac:dyDescent="0.25">
      <c r="A48" s="89" t="s">
        <v>48</v>
      </c>
      <c r="B48" s="89"/>
      <c r="C48" s="89"/>
      <c r="D48" s="89"/>
      <c r="E48" s="89"/>
      <c r="F48" s="89"/>
      <c r="G48" s="89"/>
      <c r="H48" s="89"/>
      <c r="I48" s="35">
        <f>I10+I25</f>
        <v>0</v>
      </c>
    </row>
    <row r="49" spans="1:9" s="34" customFormat="1" ht="15.75" x14ac:dyDescent="0.25">
      <c r="A49" s="89" t="s">
        <v>49</v>
      </c>
      <c r="B49" s="89"/>
      <c r="C49" s="89"/>
      <c r="D49" s="89"/>
      <c r="E49" s="89"/>
      <c r="F49" s="89"/>
      <c r="G49" s="89"/>
      <c r="H49" s="89"/>
      <c r="I49" s="3"/>
    </row>
    <row r="50" spans="1:9" s="34" customFormat="1" ht="15.75" x14ac:dyDescent="0.25">
      <c r="A50" s="89" t="s">
        <v>50</v>
      </c>
      <c r="B50" s="89"/>
      <c r="C50" s="89"/>
      <c r="D50" s="89"/>
      <c r="E50" s="89"/>
      <c r="F50" s="89"/>
      <c r="G50" s="89"/>
      <c r="H50" s="89"/>
      <c r="I50" s="35">
        <f>+I48+I49</f>
        <v>0</v>
      </c>
    </row>
    <row r="51" spans="1:9" s="34" customFormat="1" ht="15.75" x14ac:dyDescent="0.25">
      <c r="A51" s="86" t="s">
        <v>51</v>
      </c>
      <c r="B51" s="87"/>
      <c r="C51" s="87"/>
      <c r="D51" s="87"/>
      <c r="E51" s="87"/>
      <c r="F51" s="87"/>
      <c r="G51" s="87"/>
      <c r="H51" s="88"/>
      <c r="I51" s="3"/>
    </row>
    <row r="52" spans="1:9" s="24" customFormat="1" ht="15.75" x14ac:dyDescent="0.25">
      <c r="E52" s="25"/>
      <c r="F52" s="25"/>
      <c r="H52" s="25"/>
      <c r="I52" s="26"/>
    </row>
    <row r="53" spans="1:9" x14ac:dyDescent="0.25">
      <c r="A53" s="85" t="s">
        <v>47</v>
      </c>
      <c r="B53" s="85"/>
      <c r="C53" s="85"/>
      <c r="D53" s="85"/>
      <c r="E53" s="85"/>
      <c r="F53" s="85"/>
      <c r="G53" s="85"/>
      <c r="H53" s="85"/>
      <c r="I53" s="85"/>
    </row>
    <row r="54" spans="1:9" x14ac:dyDescent="0.25">
      <c r="A54" s="85"/>
      <c r="B54" s="85"/>
      <c r="C54" s="85"/>
      <c r="D54" s="85"/>
      <c r="E54" s="85"/>
      <c r="F54" s="85"/>
      <c r="G54" s="85"/>
      <c r="H54" s="85"/>
      <c r="I54" s="85"/>
    </row>
    <row r="55" spans="1:9" ht="15.75" x14ac:dyDescent="0.25">
      <c r="A55" s="28"/>
      <c r="B55" s="28"/>
      <c r="C55" s="28"/>
      <c r="D55" s="28"/>
      <c r="E55" s="28"/>
      <c r="F55" s="28"/>
      <c r="G55" s="28"/>
      <c r="H55" s="28"/>
      <c r="I55" s="28"/>
    </row>
    <row r="56" spans="1:9" x14ac:dyDescent="0.25">
      <c r="G56" s="32"/>
      <c r="H56" s="32"/>
      <c r="I56" s="33"/>
    </row>
    <row r="57" spans="1:9" x14ac:dyDescent="0.25">
      <c r="G57" s="32"/>
      <c r="H57" s="32"/>
      <c r="I57" s="33"/>
    </row>
    <row r="58" spans="1:9" x14ac:dyDescent="0.25">
      <c r="G58" s="32"/>
      <c r="H58" s="32"/>
      <c r="I58" s="33"/>
    </row>
    <row r="59" spans="1:9" x14ac:dyDescent="0.25">
      <c r="G59" s="32"/>
      <c r="H59" s="32"/>
      <c r="I59" s="33"/>
    </row>
    <row r="60" spans="1:9" x14ac:dyDescent="0.25">
      <c r="G60" s="32"/>
      <c r="H60" s="32"/>
      <c r="I60" s="33"/>
    </row>
    <row r="61" spans="1:9" x14ac:dyDescent="0.25">
      <c r="G61" s="32"/>
      <c r="H61" s="32"/>
      <c r="I61" s="33"/>
    </row>
    <row r="62" spans="1:9" x14ac:dyDescent="0.25">
      <c r="G62" s="32"/>
      <c r="H62" s="32"/>
      <c r="I62" s="33"/>
    </row>
    <row r="63" spans="1:9" x14ac:dyDescent="0.25">
      <c r="G63" s="32"/>
      <c r="H63" s="32"/>
      <c r="I63" s="33"/>
    </row>
    <row r="64" spans="1:9" x14ac:dyDescent="0.25">
      <c r="G64" s="32"/>
      <c r="H64" s="32"/>
      <c r="I64" s="33"/>
    </row>
    <row r="65" spans="7:9" x14ac:dyDescent="0.25">
      <c r="G65" s="32"/>
      <c r="H65" s="32"/>
      <c r="I65" s="33"/>
    </row>
  </sheetData>
  <sheetProtection algorithmName="SHA-512" hashValue="Aj+q04C8HAtbfocXAeHQtkFHbgDNtOZy7tgCNt+Y6Q4m+TooATDx0XQJV8GVQQ3MyGfUV0FUrxX3J1w8+g28wQ==" saltValue="JUavAEyys7breG7WeayAjw==" spinCount="100000" sheet="1" objects="1" scenarios="1"/>
  <mergeCells count="28">
    <mergeCell ref="G25:G47"/>
    <mergeCell ref="F10:F23"/>
    <mergeCell ref="G10:G23"/>
    <mergeCell ref="H10:H23"/>
    <mergeCell ref="I10:I23"/>
    <mergeCell ref="H25:H47"/>
    <mergeCell ref="I25:I47"/>
    <mergeCell ref="A53:I54"/>
    <mergeCell ref="A51:H51"/>
    <mergeCell ref="A48:H48"/>
    <mergeCell ref="A49:H49"/>
    <mergeCell ref="A50:H50"/>
    <mergeCell ref="A9:B9"/>
    <mergeCell ref="C9:I9"/>
    <mergeCell ref="A10:B23"/>
    <mergeCell ref="A25:B47"/>
    <mergeCell ref="A7:B7"/>
    <mergeCell ref="A8:B8"/>
    <mergeCell ref="C8:I8"/>
    <mergeCell ref="G6:G7"/>
    <mergeCell ref="A6:D6"/>
    <mergeCell ref="C7:D7"/>
    <mergeCell ref="F6:F7"/>
    <mergeCell ref="H6:H7"/>
    <mergeCell ref="I6:I7"/>
    <mergeCell ref="A24:B24"/>
    <mergeCell ref="C24:I24"/>
    <mergeCell ref="F25:F47"/>
  </mergeCells>
  <pageMargins left="0.23622047244094491" right="0.23622047244094491" top="0.74803149606299213" bottom="0.74803149606299213" header="0.31496062992125984" footer="0.31496062992125984"/>
  <pageSetup scale="62" fitToHeight="0" orientation="portrait" r:id="rId1"/>
  <headerFooter>
    <oddFooter>&amp;C &amp;P&amp;R(Hrvatska verzija Priloga 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Molimo odabrati iz padajućeg izbornika" xr:uid="{07D1C5BE-FE77-43B1-94E1-D165F6368C89}">
          <x14:formula1>
            <xm:f>valute!$B$1:$B$4</xm:f>
          </x14:formula1>
          <xm:sqref>I51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0B94B-C750-4A68-8D3B-7007AF0BDBF7}">
  <dimension ref="A1:I13"/>
  <sheetViews>
    <sheetView showGridLines="0" view="pageLayout" zoomScaleNormal="100" workbookViewId="0">
      <selection activeCell="A9" sqref="A9:I9"/>
    </sheetView>
  </sheetViews>
  <sheetFormatPr defaultColWidth="9.140625" defaultRowHeight="15" x14ac:dyDescent="0.25"/>
  <sheetData>
    <row r="1" spans="1:9" ht="18.75" x14ac:dyDescent="0.3">
      <c r="A1" s="1"/>
    </row>
    <row r="2" spans="1:9" ht="18.75" x14ac:dyDescent="0.3">
      <c r="A2" s="1"/>
    </row>
    <row r="3" spans="1:9" ht="18.75" x14ac:dyDescent="0.3">
      <c r="A3" s="93" t="s">
        <v>32</v>
      </c>
      <c r="B3" s="93"/>
      <c r="C3" s="93"/>
      <c r="D3" s="93"/>
      <c r="E3" s="93"/>
      <c r="F3" s="93"/>
      <c r="G3" s="93"/>
      <c r="H3" s="93"/>
      <c r="I3" s="93"/>
    </row>
    <row r="4" spans="1:9" x14ac:dyDescent="0.25">
      <c r="A4" s="2"/>
      <c r="B4" s="2"/>
      <c r="C4" s="2"/>
      <c r="D4" s="2"/>
      <c r="E4" s="2"/>
      <c r="F4" s="2"/>
      <c r="G4" s="2"/>
      <c r="H4" s="2"/>
      <c r="I4" s="2"/>
    </row>
    <row r="5" spans="1:9" ht="34.5" customHeight="1" x14ac:dyDescent="0.25">
      <c r="A5" s="94" t="s">
        <v>33</v>
      </c>
      <c r="B5" s="94"/>
      <c r="C5" s="94"/>
      <c r="D5" s="94"/>
      <c r="E5" s="94"/>
      <c r="F5" s="94"/>
      <c r="G5" s="94"/>
      <c r="H5" s="94"/>
      <c r="I5" s="94"/>
    </row>
    <row r="6" spans="1:9" x14ac:dyDescent="0.25">
      <c r="A6" s="4"/>
      <c r="B6" s="4"/>
      <c r="C6" s="4"/>
      <c r="D6" s="4"/>
      <c r="E6" s="4"/>
      <c r="F6" s="4"/>
      <c r="G6" s="4"/>
      <c r="H6" s="4"/>
      <c r="I6" s="4"/>
    </row>
    <row r="7" spans="1:9" x14ac:dyDescent="0.25">
      <c r="A7" s="94" t="s">
        <v>34</v>
      </c>
      <c r="B7" s="94"/>
      <c r="C7" s="94"/>
      <c r="D7" s="94"/>
      <c r="E7" s="94"/>
      <c r="F7" s="94"/>
      <c r="G7" s="94"/>
      <c r="H7" s="94"/>
      <c r="I7" s="94"/>
    </row>
    <row r="8" spans="1:9" x14ac:dyDescent="0.25">
      <c r="A8" s="4"/>
      <c r="B8" s="4"/>
      <c r="C8" s="4"/>
      <c r="D8" s="4"/>
      <c r="E8" s="4"/>
      <c r="F8" s="4"/>
      <c r="G8" s="4"/>
      <c r="H8" s="4"/>
      <c r="I8" s="4"/>
    </row>
    <row r="9" spans="1:9" ht="33" customHeight="1" x14ac:dyDescent="0.25">
      <c r="A9" s="94" t="s">
        <v>35</v>
      </c>
      <c r="B9" s="94"/>
      <c r="C9" s="94"/>
      <c r="D9" s="94"/>
      <c r="E9" s="94"/>
      <c r="F9" s="94"/>
      <c r="G9" s="94"/>
      <c r="H9" s="94"/>
      <c r="I9" s="94"/>
    </row>
    <row r="10" spans="1:9" x14ac:dyDescent="0.25">
      <c r="A10" s="4"/>
      <c r="B10" s="4"/>
      <c r="C10" s="4"/>
      <c r="D10" s="4"/>
      <c r="E10" s="4"/>
      <c r="F10" s="4"/>
      <c r="G10" s="4"/>
      <c r="H10" s="4"/>
      <c r="I10" s="4"/>
    </row>
    <row r="11" spans="1:9" ht="163.5" customHeight="1" x14ac:dyDescent="0.25">
      <c r="A11" s="94" t="s">
        <v>36</v>
      </c>
      <c r="B11" s="94"/>
      <c r="C11" s="94"/>
      <c r="D11" s="94"/>
      <c r="E11" s="94"/>
      <c r="F11" s="94"/>
      <c r="G11" s="94"/>
      <c r="H11" s="94"/>
      <c r="I11" s="94"/>
    </row>
    <row r="12" spans="1:9" x14ac:dyDescent="0.25">
      <c r="A12" s="4"/>
      <c r="B12" s="4"/>
      <c r="C12" s="4"/>
      <c r="D12" s="4"/>
      <c r="E12" s="4"/>
      <c r="F12" s="4"/>
      <c r="G12" s="4"/>
      <c r="H12" s="4"/>
      <c r="I12" s="4"/>
    </row>
    <row r="13" spans="1:9" ht="28.15" customHeight="1" x14ac:dyDescent="0.25">
      <c r="A13" s="92"/>
      <c r="B13" s="92"/>
      <c r="C13" s="92"/>
      <c r="D13" s="92"/>
      <c r="E13" s="92"/>
      <c r="F13" s="92"/>
      <c r="G13" s="92"/>
      <c r="H13" s="92"/>
      <c r="I13" s="92"/>
    </row>
  </sheetData>
  <sheetProtection algorithmName="SHA-512" hashValue="Kd/thjAjbIUb40dx2RiranJQdNGUYywA6PUM+ztnPlKndGIK95x9uVXN8cCyyswoT+/Nifd11D9Lp0OSoZE0fQ==" saltValue="BfDCFcUuk8wFUsw81m7lvA==" spinCount="100000" sheet="1" objects="1" scenarios="1"/>
  <mergeCells count="6">
    <mergeCell ref="A13:I13"/>
    <mergeCell ref="A3:I3"/>
    <mergeCell ref="A5:I5"/>
    <mergeCell ref="A7:I7"/>
    <mergeCell ref="A9:I9"/>
    <mergeCell ref="A11:I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B6B8F-1145-4E62-8B0D-27E08D13DE86}">
  <dimension ref="B1:B4"/>
  <sheetViews>
    <sheetView workbookViewId="0">
      <selection activeCell="B5" sqref="B5"/>
    </sheetView>
  </sheetViews>
  <sheetFormatPr defaultRowHeight="15" x14ac:dyDescent="0.25"/>
  <sheetData>
    <row r="1" spans="2:2" x14ac:dyDescent="0.25">
      <c r="B1" t="s">
        <v>110</v>
      </c>
    </row>
    <row r="2" spans="2:2" x14ac:dyDescent="0.25">
      <c r="B2" t="s">
        <v>111</v>
      </c>
    </row>
    <row r="3" spans="2:2" x14ac:dyDescent="0.25">
      <c r="B3" t="s">
        <v>112</v>
      </c>
    </row>
    <row r="4" spans="2:2" x14ac:dyDescent="0.25">
      <c r="B4" t="s">
        <v>113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7629d0a-76c6-4639-ab28-7f57830f4a84">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E6AB440BC71F54B87F09673D51AF8FB" ma:contentTypeVersion="5" ma:contentTypeDescription="Stvaranje novog dokumenta." ma:contentTypeScope="" ma:versionID="8a5635d0325d975a0acbd6829195fe43">
  <xsd:schema xmlns:xsd="http://www.w3.org/2001/XMLSchema" xmlns:xs="http://www.w3.org/2001/XMLSchema" xmlns:p="http://schemas.microsoft.com/office/2006/metadata/properties" xmlns:ns2="a7629d0a-76c6-4639-ab28-7f57830f4a84" xmlns:ns3="d5f31cf4-2dc3-4998-a98d-c6e8e93745b5" targetNamespace="http://schemas.microsoft.com/office/2006/metadata/properties" ma:root="true" ma:fieldsID="7f8cf1a6662db71577b63f4e2b742010" ns2:_="" ns3:_="">
    <xsd:import namespace="a7629d0a-76c6-4639-ab28-7f57830f4a84"/>
    <xsd:import namespace="d5f31cf4-2dc3-4998-a98d-c6e8e93745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629d0a-76c6-4639-ab28-7f57830f4a84"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f31cf4-2dc3-4998-a98d-c6e8e93745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 ds:uri="a7629d0a-76c6-4639-ab28-7f57830f4a84"/>
  </ds:schemaRefs>
</ds:datastoreItem>
</file>

<file path=customXml/itemProps2.xml><?xml version="1.0" encoding="utf-8"?>
<ds:datastoreItem xmlns:ds="http://schemas.openxmlformats.org/officeDocument/2006/customXml" ds:itemID="{0D29158B-FF51-462B-959F-F4626A081B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629d0a-76c6-4639-ab28-7f57830f4a84"/>
    <ds:schemaRef ds:uri="d5f31cf4-2dc3-4998-a98d-c6e8e93745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1E7BC1-C474-48A0-B9BC-6AB3F187C9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Prilog 1_Ponudbeni list</vt:lpstr>
      <vt:lpstr>Prilog 2_Troškovnik</vt:lpstr>
      <vt:lpstr>Napomene</vt:lpstr>
      <vt:lpstr>valute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2020-09-08T08:07:25Z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0x010100FE6AB440BC71F54B87F09673D51AF8FB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