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asco\Razmjena\FinRa\Riznica i financije\01 Projekti_subvencije\IRI 2017 - provedba\05 NABAVE - pomoćno SVE\34 Nabava 11\"/>
    </mc:Choice>
  </mc:AlternateContent>
  <xr:revisionPtr revIDLastSave="0" documentId="13_ncr:1_{AEB18E7A-2783-47AF-8500-BE34D629EAE3}" xr6:coauthVersionLast="40" xr6:coauthVersionMax="40" xr10:uidLastSave="{00000000-0000-0000-0000-000000000000}"/>
  <bookViews>
    <workbookView xWindow="-120" yWindow="-120" windowWidth="29040" windowHeight="15840" activeTab="1" xr2:uid="{00000000-000D-0000-FFFF-FFFF00000000}"/>
  </bookViews>
  <sheets>
    <sheet name="Prilog 1_Ponudbeni list" sheetId="5" r:id="rId1"/>
    <sheet name="Prilog 3_Troškovnik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6" i="3" l="1"/>
  <c r="F25" i="3"/>
  <c r="F24" i="3"/>
  <c r="E23" i="3" l="1"/>
  <c r="F23" i="3" s="1"/>
  <c r="F20" i="3"/>
  <c r="F21" i="3"/>
  <c r="F22" i="3"/>
  <c r="F16" i="3"/>
  <c r="F17" i="3"/>
  <c r="A5" i="5"/>
  <c r="F19" i="3"/>
  <c r="E18" i="3" l="1"/>
  <c r="F18" i="3" s="1"/>
  <c r="F12" i="3"/>
  <c r="F13" i="3"/>
  <c r="F15" i="3"/>
  <c r="E14" i="3" s="1"/>
  <c r="F14" i="3" l="1"/>
  <c r="B32" i="5"/>
  <c r="F10" i="3" l="1"/>
  <c r="F11" i="3"/>
  <c r="E9" i="3" l="1"/>
  <c r="B30" i="5"/>
  <c r="A6" i="5"/>
  <c r="A4" i="5"/>
  <c r="F9" i="3" l="1"/>
  <c r="F27" i="3" s="1"/>
  <c r="B29" i="5" l="1"/>
  <c r="F29" i="3" l="1"/>
  <c r="B31" i="5" s="1"/>
</calcChain>
</file>

<file path=xl/sharedStrings.xml><?xml version="1.0" encoding="utf-8"?>
<sst xmlns="http://schemas.openxmlformats.org/spreadsheetml/2006/main" count="98" uniqueCount="72">
  <si>
    <t>Prilog 3: Troškovnik</t>
  </si>
  <si>
    <t>R. BR.</t>
  </si>
  <si>
    <t>KOLIČINA</t>
  </si>
  <si>
    <t>JEDINIČNA CIJENA 
(bez PDV-a)</t>
  </si>
  <si>
    <t>UKUPNA CIJENA 
(bez PDV-a)</t>
  </si>
  <si>
    <t>1.1.</t>
  </si>
  <si>
    <r>
      <t>PDV</t>
    </r>
    <r>
      <rPr>
        <sz val="12"/>
        <color theme="1"/>
        <rFont val="Calibri"/>
        <family val="2"/>
        <charset val="238"/>
        <scheme val="minor"/>
      </rPr>
      <t>*</t>
    </r>
  </si>
  <si>
    <t>Prilog 1: Ponudbeni list</t>
  </si>
  <si>
    <t>Podaci o Naručitelju:</t>
  </si>
  <si>
    <t>NAZIV (TVRTKA) NARUČITELJA</t>
  </si>
  <si>
    <t>RASCO d.o.o.</t>
  </si>
  <si>
    <t>ADRESA SJEDIŠTA NARUČITELJA</t>
  </si>
  <si>
    <t>Kolodvorska 120/b, 48361 Kalinovac, Republika Hrvatska</t>
  </si>
  <si>
    <t>OIB / VAT NARUČITELJA</t>
  </si>
  <si>
    <t>12710048305 / HR12710048305</t>
  </si>
  <si>
    <t>KONTAKT</t>
  </si>
  <si>
    <t xml:space="preserve">Telefon: +385 (48) 883 112 
Telefaks: +385 (48) 280 146 
URL:  https://rasco.hr/ </t>
  </si>
  <si>
    <t>Podaci o Ponuditelju:</t>
  </si>
  <si>
    <t>NAZIV (TVRTKA) PONUDITELJA</t>
  </si>
  <si>
    <t xml:space="preserve">ADRESA SJEDIŠTA </t>
  </si>
  <si>
    <t>IBAN</t>
  </si>
  <si>
    <t>ADRESA ZA DOSTAVU POŠTE</t>
  </si>
  <si>
    <t>KONTAKT OSOBA</t>
  </si>
  <si>
    <t>Telefon</t>
  </si>
  <si>
    <t>Fax</t>
  </si>
  <si>
    <t>E-mail</t>
  </si>
  <si>
    <t>Podaci o ponudi:</t>
  </si>
  <si>
    <t>ROK VALJANOSTI PONUDE</t>
  </si>
  <si>
    <t>60 dana od krajnjeg roka za dostavu ponuda</t>
  </si>
  <si>
    <t>CIJENA PONUDE bez PDV-a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</si>
  <si>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</si>
  <si>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CIJENA PONUDE s PDV-om</t>
  </si>
  <si>
    <t xml:space="preserve">Ponuditelj je pravno i poslovno sposoban te će o istom prema potrebi dostaviti dokaz, na zahtjev Naručitelja. </t>
  </si>
  <si>
    <t>Potpis:</t>
  </si>
  <si>
    <t>Ime i prezime:</t>
  </si>
  <si>
    <t>*Ako je ponuditelj tvrtka izvan Republike Hrvatske ili ako ponuditelj nije obveznik PDV-a, na mjesto predviđeno za upis ukupne cijene ponude s PDV-om upisuje se isti iznos koji je upisan na mjestu ukupne cijene ponude bez PDV-a, a mjesto za upis iznosa PDV-a ostavlja se prazno.</t>
  </si>
  <si>
    <t>UKUPNO bez PDV-a</t>
  </si>
  <si>
    <t xml:space="preserve">UKUPNO s PDV-om </t>
  </si>
  <si>
    <t>NAZIV STAVKE / PODSTAVKE</t>
  </si>
  <si>
    <t>komplet</t>
  </si>
  <si>
    <t>Nakon što je proučio i razumio Dokumentaciju za nadmetanje i sve uvjete nadmetanja, Ponuditelj daje ponudu u skladu s istom, za nabavu čije su tehničke specifikacije navedene u Dokumentaciji za nadmetanje te Prilogu 2.</t>
  </si>
  <si>
    <t>ADRESA SKLADIŠTA</t>
  </si>
  <si>
    <t>1.2.</t>
  </si>
  <si>
    <t>1.3.</t>
  </si>
  <si>
    <t>1.4.</t>
  </si>
  <si>
    <t xml:space="preserve">VALUTA </t>
  </si>
  <si>
    <t>JEDIN. MJERA</t>
  </si>
  <si>
    <t>VALUTA</t>
  </si>
  <si>
    <t>2.1.</t>
  </si>
  <si>
    <t>2.2.</t>
  </si>
  <si>
    <t>2.3.</t>
  </si>
  <si>
    <t>kom</t>
  </si>
  <si>
    <t>POREZNI BROJ (OIB, VAT ili sl.)</t>
  </si>
  <si>
    <t>3.1.</t>
  </si>
  <si>
    <t>3.2.</t>
  </si>
  <si>
    <t>3.3.</t>
  </si>
  <si>
    <t>3.4.</t>
  </si>
  <si>
    <t>4.1.</t>
  </si>
  <si>
    <t>4.2.</t>
  </si>
  <si>
    <t>4.3.</t>
  </si>
  <si>
    <t>Naziv predmeta nabave: Hidraulički i elektronički sustavi</t>
  </si>
  <si>
    <t>Datum:</t>
  </si>
  <si>
    <t>Ev. broj nabave: 11-02.19</t>
  </si>
  <si>
    <t xml:space="preserve">Prioritetni ventil </t>
  </si>
  <si>
    <t xml:space="preserve">Servoupravljački uređaj </t>
  </si>
  <si>
    <t xml:space="preserve">Temperaturni senzor </t>
  </si>
  <si>
    <t xml:space="preserve">Tlačni prekidač </t>
  </si>
  <si>
    <t>GRUPA 2: sustav skretanja prednje osovine, senzori i sklopke</t>
  </si>
  <si>
    <t>Ostali elementi vozila za prototipove (diesel vozilo)</t>
  </si>
  <si>
    <t>Ostali elementi vozila za prototipove (elektro vozilo)</t>
  </si>
  <si>
    <t>Ostali elementi vozila za nultu seriju (diesel vozilo)</t>
  </si>
  <si>
    <t>Ostali elementi vozila za nultu seriju (elektro vozilo)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</si>
</sst>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n_-;\-* #,##0.00\ _k_n_-;_-* &quot;-&quot;??\ _k_n_-;_-@_-"/>
    <numFmt numFmtId="164" formatCode="_-* #,##0.0000\ _k_n_-;\-* #,##0.0000\ _k_n_-;_-* &quot;-&quot;??\ _k_n_-;_-@_-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2" borderId="4" xfId="0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" fontId="0" fillId="0" borderId="1" xfId="0" applyNumberFormat="1" applyFont="1" applyBorder="1" applyAlignment="1">
      <alignment horizontal="right" vertical="center" wrapText="1"/>
    </xf>
    <xf numFmtId="0" fontId="8" fillId="0" borderId="0" xfId="0" applyFont="1" applyFill="1" applyAlignment="1">
      <alignment horizontal="left" wrapText="1"/>
    </xf>
    <xf numFmtId="164" fontId="4" fillId="2" borderId="1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3" borderId="1" xfId="0" applyFont="1" applyFill="1" applyBorder="1" applyAlignment="1">
      <alignment horizontal="center" vertical="center" wrapText="1"/>
    </xf>
    <xf numFmtId="43" fontId="11" fillId="0" borderId="1" xfId="0" applyNumberFormat="1" applyFont="1" applyBorder="1" applyAlignment="1">
      <alignment horizontal="left" vertical="center" wrapText="1"/>
    </xf>
    <xf numFmtId="43" fontId="12" fillId="0" borderId="1" xfId="0" applyNumberFormat="1" applyFont="1" applyBorder="1" applyAlignment="1">
      <alignment horizontal="left" vertical="center" wrapText="1"/>
    </xf>
    <xf numFmtId="43" fontId="11" fillId="0" borderId="1" xfId="0" applyNumberFormat="1" applyFont="1" applyBorder="1" applyAlignment="1">
      <alignment vertical="center"/>
    </xf>
    <xf numFmtId="43" fontId="11" fillId="2" borderId="1" xfId="0" applyNumberFormat="1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49" fontId="0" fillId="2" borderId="2" xfId="0" applyNumberFormat="1" applyFill="1" applyBorder="1" applyAlignment="1" applyProtection="1">
      <alignment horizontal="left" vertical="center" wrapText="1"/>
      <protection locked="0"/>
    </xf>
    <xf numFmtId="49" fontId="0" fillId="2" borderId="3" xfId="0" applyNumberFormat="1" applyFill="1" applyBorder="1" applyAlignment="1" applyProtection="1">
      <alignment horizontal="left" vertical="center" wrapText="1"/>
      <protection locked="0"/>
    </xf>
    <xf numFmtId="43" fontId="1" fillId="0" borderId="2" xfId="0" applyNumberFormat="1" applyFont="1" applyBorder="1" applyAlignment="1">
      <alignment horizontal="center" vertical="center" wrapText="1"/>
    </xf>
    <xf numFmtId="43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2" xfId="0" applyNumberForma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wrapText="1"/>
    </xf>
    <xf numFmtId="0" fontId="0" fillId="0" borderId="0" xfId="0" applyFill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42"/>
  <sheetViews>
    <sheetView showGridLines="0" view="pageLayout" topLeftCell="A13" zoomScaleNormal="100" workbookViewId="0">
      <selection activeCell="B21" sqref="B21:C21"/>
    </sheetView>
  </sheetViews>
  <sheetFormatPr defaultColWidth="9.140625" defaultRowHeight="15" x14ac:dyDescent="0.25"/>
  <cols>
    <col min="1" max="1" width="35" style="1" customWidth="1"/>
    <col min="2" max="2" width="24.28515625" style="1" customWidth="1"/>
    <col min="3" max="3" width="25.5703125" style="1" customWidth="1"/>
    <col min="4" max="16384" width="9.140625" style="3"/>
  </cols>
  <sheetData>
    <row r="2" spans="1:3" ht="18.75" x14ac:dyDescent="0.25">
      <c r="A2" s="15" t="s">
        <v>7</v>
      </c>
      <c r="B2" s="13"/>
    </row>
    <row r="3" spans="1:3" x14ac:dyDescent="0.25">
      <c r="A3" s="16"/>
      <c r="B3" s="16"/>
      <c r="C3" s="13"/>
    </row>
    <row r="4" spans="1:3" s="7" customFormat="1" ht="18.75" x14ac:dyDescent="0.3">
      <c r="A4" s="60" t="str">
        <f>'Prilog 3_Troškovnik'!A4:F4</f>
        <v>Naziv predmeta nabave: Hidraulički i elektronički sustavi</v>
      </c>
      <c r="B4" s="60"/>
      <c r="C4" s="60"/>
    </row>
    <row r="5" spans="1:3" s="7" customFormat="1" ht="18.75" x14ac:dyDescent="0.3">
      <c r="A5" s="60" t="str">
        <f>'Prilog 3_Troškovnik'!A5:F5</f>
        <v>GRUPA 2: sustav skretanja prednje osovine, senzori i sklopke</v>
      </c>
      <c r="B5" s="60"/>
      <c r="C5" s="60"/>
    </row>
    <row r="6" spans="1:3" s="7" customFormat="1" ht="18.75" x14ac:dyDescent="0.25">
      <c r="A6" s="11" t="str">
        <f>'Prilog 3_Troškovnik'!A6</f>
        <v>Ev. broj nabave: 11-02.19</v>
      </c>
      <c r="B6" s="15"/>
      <c r="C6" s="15"/>
    </row>
    <row r="7" spans="1:3" s="7" customFormat="1" x14ac:dyDescent="0.25">
      <c r="A7" s="6"/>
      <c r="B7" s="6"/>
      <c r="C7" s="6"/>
    </row>
    <row r="8" spans="1:3" s="7" customFormat="1" x14ac:dyDescent="0.25">
      <c r="A8" s="8" t="s">
        <v>8</v>
      </c>
      <c r="B8" s="8"/>
      <c r="C8" s="6"/>
    </row>
    <row r="9" spans="1:3" s="7" customFormat="1" x14ac:dyDescent="0.25">
      <c r="A9" s="9" t="s">
        <v>9</v>
      </c>
      <c r="B9" s="61" t="s">
        <v>10</v>
      </c>
      <c r="C9" s="62"/>
    </row>
    <row r="10" spans="1:3" s="7" customFormat="1" x14ac:dyDescent="0.25">
      <c r="A10" s="9" t="s">
        <v>11</v>
      </c>
      <c r="B10" s="61" t="s">
        <v>12</v>
      </c>
      <c r="C10" s="62"/>
    </row>
    <row r="11" spans="1:3" s="7" customFormat="1" x14ac:dyDescent="0.25">
      <c r="A11" s="9" t="s">
        <v>13</v>
      </c>
      <c r="B11" s="63" t="s">
        <v>14</v>
      </c>
      <c r="C11" s="63"/>
    </row>
    <row r="12" spans="1:3" s="7" customFormat="1" ht="46.5" customHeight="1" x14ac:dyDescent="0.25">
      <c r="A12" s="9" t="s">
        <v>15</v>
      </c>
      <c r="B12" s="61" t="s">
        <v>16</v>
      </c>
      <c r="C12" s="62"/>
    </row>
    <row r="13" spans="1:3" s="7" customFormat="1" ht="6.75" customHeight="1" x14ac:dyDescent="0.25">
      <c r="A13" s="6"/>
      <c r="B13" s="6"/>
      <c r="C13" s="6"/>
    </row>
    <row r="14" spans="1:3" s="7" customFormat="1" x14ac:dyDescent="0.25">
      <c r="A14" s="8" t="s">
        <v>17</v>
      </c>
      <c r="B14" s="8"/>
      <c r="C14" s="6"/>
    </row>
    <row r="15" spans="1:3" s="5" customFormat="1" ht="28.35" customHeight="1" x14ac:dyDescent="0.25">
      <c r="A15" s="9" t="s">
        <v>18</v>
      </c>
      <c r="B15" s="54"/>
      <c r="C15" s="55"/>
    </row>
    <row r="16" spans="1:3" s="5" customFormat="1" ht="28.35" customHeight="1" x14ac:dyDescent="0.25">
      <c r="A16" s="9" t="s">
        <v>19</v>
      </c>
      <c r="B16" s="54"/>
      <c r="C16" s="55"/>
    </row>
    <row r="17" spans="1:3" s="5" customFormat="1" ht="28.35" customHeight="1" x14ac:dyDescent="0.25">
      <c r="A17" s="9" t="s">
        <v>41</v>
      </c>
      <c r="B17" s="54"/>
      <c r="C17" s="55"/>
    </row>
    <row r="18" spans="1:3" ht="28.35" customHeight="1" x14ac:dyDescent="0.25">
      <c r="A18" s="9" t="s">
        <v>52</v>
      </c>
      <c r="B18" s="54"/>
      <c r="C18" s="55"/>
    </row>
    <row r="19" spans="1:3" ht="28.35" customHeight="1" x14ac:dyDescent="0.25">
      <c r="A19" s="9" t="s">
        <v>20</v>
      </c>
      <c r="B19" s="54"/>
      <c r="C19" s="55"/>
    </row>
    <row r="20" spans="1:3" ht="28.35" customHeight="1" x14ac:dyDescent="0.25">
      <c r="A20" s="9" t="s">
        <v>21</v>
      </c>
      <c r="B20" s="54"/>
      <c r="C20" s="55"/>
    </row>
    <row r="21" spans="1:3" ht="28.35" customHeight="1" x14ac:dyDescent="0.25">
      <c r="A21" s="9" t="s">
        <v>22</v>
      </c>
      <c r="B21" s="54"/>
      <c r="C21" s="55"/>
    </row>
    <row r="22" spans="1:3" s="7" customFormat="1" ht="28.35" customHeight="1" x14ac:dyDescent="0.25">
      <c r="A22" s="10" t="s">
        <v>23</v>
      </c>
      <c r="B22" s="54"/>
      <c r="C22" s="55"/>
    </row>
    <row r="23" spans="1:3" ht="28.35" customHeight="1" x14ac:dyDescent="0.25">
      <c r="A23" s="10" t="s">
        <v>24</v>
      </c>
      <c r="B23" s="54"/>
      <c r="C23" s="55"/>
    </row>
    <row r="24" spans="1:3" ht="28.35" customHeight="1" x14ac:dyDescent="0.25">
      <c r="A24" s="10" t="s">
        <v>25</v>
      </c>
      <c r="B24" s="54"/>
      <c r="C24" s="55"/>
    </row>
    <row r="25" spans="1:3" ht="6.75" customHeight="1" x14ac:dyDescent="0.25">
      <c r="B25" s="11"/>
      <c r="C25" s="11"/>
    </row>
    <row r="26" spans="1:3" x14ac:dyDescent="0.25">
      <c r="A26" s="8" t="s">
        <v>26</v>
      </c>
      <c r="B26" s="8"/>
    </row>
    <row r="27" spans="1:3" x14ac:dyDescent="0.25">
      <c r="A27" s="9" t="s">
        <v>27</v>
      </c>
      <c r="B27" s="64" t="s">
        <v>28</v>
      </c>
      <c r="C27" s="62"/>
    </row>
    <row r="28" spans="1:3" ht="11.25" customHeight="1" x14ac:dyDescent="0.25">
      <c r="A28" s="8"/>
      <c r="B28" s="8"/>
      <c r="C28" s="11"/>
    </row>
    <row r="29" spans="1:3" ht="28.35" customHeight="1" x14ac:dyDescent="0.25">
      <c r="A29" s="9" t="s">
        <v>29</v>
      </c>
      <c r="B29" s="56">
        <f>'Prilog 3_Troškovnik'!F27</f>
        <v>0</v>
      </c>
      <c r="C29" s="57"/>
    </row>
    <row r="30" spans="1:3" ht="37.5" x14ac:dyDescent="0.25">
      <c r="A30" s="9" t="s">
        <v>30</v>
      </c>
      <c r="B30" s="56">
        <f>'Prilog 3_Troškovnik'!F28</f>
        <v>0</v>
      </c>
      <c r="C30" s="57"/>
    </row>
    <row r="31" spans="1:3" ht="26.25" customHeight="1" x14ac:dyDescent="0.25">
      <c r="A31" s="9" t="s">
        <v>31</v>
      </c>
      <c r="B31" s="56">
        <f>'Prilog 3_Troškovnik'!F29</f>
        <v>0</v>
      </c>
      <c r="C31" s="57"/>
    </row>
    <row r="32" spans="1:3" ht="28.35" customHeight="1" x14ac:dyDescent="0.25">
      <c r="A32" s="9" t="s">
        <v>47</v>
      </c>
      <c r="B32" s="58">
        <f>'Prilog 3_Troškovnik'!F30</f>
        <v>0</v>
      </c>
      <c r="C32" s="59"/>
    </row>
    <row r="33" spans="1:3" x14ac:dyDescent="0.25">
      <c r="A33" s="6"/>
      <c r="B33" s="13"/>
      <c r="C33" s="11"/>
    </row>
    <row r="34" spans="1:3" ht="33.75" customHeight="1" x14ac:dyDescent="0.25">
      <c r="A34" s="6"/>
      <c r="B34" s="13"/>
      <c r="C34" s="11"/>
    </row>
    <row r="35" spans="1:3" ht="66.75" customHeight="1" x14ac:dyDescent="0.25">
      <c r="A35" s="53" t="s">
        <v>40</v>
      </c>
      <c r="B35" s="53"/>
      <c r="C35" s="53"/>
    </row>
    <row r="36" spans="1:3" ht="45" customHeight="1" x14ac:dyDescent="0.25">
      <c r="A36" s="53" t="s">
        <v>32</v>
      </c>
      <c r="B36" s="53"/>
      <c r="C36" s="53"/>
    </row>
    <row r="37" spans="1:3" ht="45" customHeight="1" x14ac:dyDescent="0.25">
      <c r="A37" s="19"/>
      <c r="B37" s="19"/>
      <c r="C37" s="19"/>
    </row>
    <row r="38" spans="1:3" x14ac:dyDescent="0.25">
      <c r="A38" s="17"/>
      <c r="B38" s="18" t="s">
        <v>61</v>
      </c>
      <c r="C38" s="27"/>
    </row>
    <row r="39" spans="1:3" x14ac:dyDescent="0.25">
      <c r="B39" s="3"/>
    </row>
    <row r="40" spans="1:3" x14ac:dyDescent="0.25">
      <c r="A40" s="8"/>
      <c r="B40" s="18" t="s">
        <v>33</v>
      </c>
      <c r="C40" s="12"/>
    </row>
    <row r="41" spans="1:3" x14ac:dyDescent="0.25">
      <c r="A41" s="8"/>
      <c r="B41" s="18"/>
    </row>
    <row r="42" spans="1:3" x14ac:dyDescent="0.25">
      <c r="A42" s="3"/>
      <c r="B42" s="18" t="s">
        <v>34</v>
      </c>
      <c r="C42" s="27"/>
    </row>
  </sheetData>
  <sheetProtection algorithmName="SHA-512" hashValue="U8CdtE0EtFHHSUYVOl0FE8hqRpUVZNAq6GajxN7a440lw0BSVCdi7GYK6rXAdy2NlHnh/6FeYtIBSWGiE7ucQQ==" saltValue="CHVkd9qg2p4wswtlSYX2Uw==" spinCount="100000" sheet="1" selectLockedCells="1"/>
  <mergeCells count="23">
    <mergeCell ref="B20:C20"/>
    <mergeCell ref="A4:C4"/>
    <mergeCell ref="A35:C35"/>
    <mergeCell ref="B9:C9"/>
    <mergeCell ref="B10:C10"/>
    <mergeCell ref="B11:C11"/>
    <mergeCell ref="B15:C15"/>
    <mergeCell ref="B16:C16"/>
    <mergeCell ref="B18:C18"/>
    <mergeCell ref="B19:C19"/>
    <mergeCell ref="B31:C31"/>
    <mergeCell ref="B27:C27"/>
    <mergeCell ref="B12:C12"/>
    <mergeCell ref="B17:C17"/>
    <mergeCell ref="A5:C5"/>
    <mergeCell ref="A36:C36"/>
    <mergeCell ref="B21:C21"/>
    <mergeCell ref="B22:C22"/>
    <mergeCell ref="B23:C23"/>
    <mergeCell ref="B24:C24"/>
    <mergeCell ref="B29:C29"/>
    <mergeCell ref="B30:C30"/>
    <mergeCell ref="B32:C32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showGridLines="0" tabSelected="1" view="pageLayout" topLeftCell="A13" zoomScaleNormal="100" workbookViewId="0">
      <selection activeCell="E28" sqref="E28"/>
    </sheetView>
  </sheetViews>
  <sheetFormatPr defaultColWidth="9.140625" defaultRowHeight="15" x14ac:dyDescent="0.25"/>
  <cols>
    <col min="1" max="1" width="6.42578125" style="2" customWidth="1"/>
    <col min="2" max="2" width="38.42578125" style="1" customWidth="1"/>
    <col min="3" max="3" width="9.7109375" style="3" customWidth="1"/>
    <col min="4" max="4" width="8.85546875" style="3" customWidth="1"/>
    <col min="5" max="5" width="16.140625" style="3" customWidth="1"/>
    <col min="6" max="6" width="18" style="42" customWidth="1"/>
    <col min="7" max="16384" width="9.140625" style="3"/>
  </cols>
  <sheetData>
    <row r="1" spans="1:6" x14ac:dyDescent="0.25">
      <c r="A1" s="3"/>
    </row>
    <row r="2" spans="1:6" ht="18.75" x14ac:dyDescent="0.25">
      <c r="A2" s="14" t="s">
        <v>0</v>
      </c>
    </row>
    <row r="3" spans="1:6" x14ac:dyDescent="0.25">
      <c r="A3" s="4"/>
    </row>
    <row r="4" spans="1:6" s="7" customFormat="1" ht="18.75" x14ac:dyDescent="0.3">
      <c r="A4" s="66" t="s">
        <v>60</v>
      </c>
      <c r="B4" s="66"/>
      <c r="C4" s="66"/>
      <c r="D4" s="66"/>
      <c r="E4" s="66"/>
      <c r="F4" s="66"/>
    </row>
    <row r="5" spans="1:6" s="7" customFormat="1" ht="18.75" x14ac:dyDescent="0.3">
      <c r="A5" s="41" t="s">
        <v>67</v>
      </c>
      <c r="B5" s="39"/>
      <c r="C5" s="39"/>
      <c r="D5" s="39"/>
      <c r="E5" s="39"/>
      <c r="F5" s="39"/>
    </row>
    <row r="6" spans="1:6" s="7" customFormat="1" ht="18.75" customHeight="1" x14ac:dyDescent="0.25">
      <c r="A6" s="67" t="s">
        <v>62</v>
      </c>
      <c r="B6" s="67"/>
      <c r="C6" s="67"/>
      <c r="D6" s="67"/>
      <c r="E6" s="67"/>
      <c r="F6" s="67"/>
    </row>
    <row r="7" spans="1:6" s="7" customFormat="1" x14ac:dyDescent="0.25">
      <c r="A7" s="4"/>
      <c r="B7" s="6"/>
      <c r="F7" s="43"/>
    </row>
    <row r="8" spans="1:6" s="26" customFormat="1" ht="47.25" x14ac:dyDescent="0.25">
      <c r="A8" s="24" t="s">
        <v>1</v>
      </c>
      <c r="B8" s="33" t="s">
        <v>38</v>
      </c>
      <c r="C8" s="24" t="s">
        <v>46</v>
      </c>
      <c r="D8" s="25" t="s">
        <v>2</v>
      </c>
      <c r="E8" s="24" t="s">
        <v>3</v>
      </c>
      <c r="F8" s="44" t="s">
        <v>4</v>
      </c>
    </row>
    <row r="9" spans="1:6" s="5" customFormat="1" ht="63" customHeight="1" x14ac:dyDescent="0.25">
      <c r="A9" s="21">
        <v>1</v>
      </c>
      <c r="B9" s="28" t="s">
        <v>68</v>
      </c>
      <c r="C9" s="29" t="s">
        <v>39</v>
      </c>
      <c r="D9" s="29">
        <v>1</v>
      </c>
      <c r="E9" s="22">
        <f>SUM(F10:F13)</f>
        <v>0</v>
      </c>
      <c r="F9" s="45">
        <f>ROUND(D9*E9,2)</f>
        <v>0</v>
      </c>
    </row>
    <row r="10" spans="1:6" s="20" customFormat="1" x14ac:dyDescent="0.25">
      <c r="A10" s="38" t="s">
        <v>5</v>
      </c>
      <c r="B10" s="31" t="s">
        <v>64</v>
      </c>
      <c r="C10" s="32" t="s">
        <v>51</v>
      </c>
      <c r="D10" s="32">
        <v>1</v>
      </c>
      <c r="E10" s="40"/>
      <c r="F10" s="46">
        <f>ROUND(D10*E10,2)</f>
        <v>0</v>
      </c>
    </row>
    <row r="11" spans="1:6" s="20" customFormat="1" x14ac:dyDescent="0.25">
      <c r="A11" s="30" t="s">
        <v>42</v>
      </c>
      <c r="B11" s="31" t="s">
        <v>65</v>
      </c>
      <c r="C11" s="32" t="s">
        <v>51</v>
      </c>
      <c r="D11" s="32">
        <v>2</v>
      </c>
      <c r="E11" s="40"/>
      <c r="F11" s="46">
        <f t="shared" ref="F11" si="0">ROUND(D11*E11,2)</f>
        <v>0</v>
      </c>
    </row>
    <row r="12" spans="1:6" s="20" customFormat="1" x14ac:dyDescent="0.25">
      <c r="A12" s="30" t="s">
        <v>43</v>
      </c>
      <c r="B12" s="31" t="s">
        <v>66</v>
      </c>
      <c r="C12" s="32" t="s">
        <v>51</v>
      </c>
      <c r="D12" s="32">
        <v>1</v>
      </c>
      <c r="E12" s="40"/>
      <c r="F12" s="46">
        <f t="shared" ref="F12:F13" si="1">ROUND(D12*E12,2)</f>
        <v>0</v>
      </c>
    </row>
    <row r="13" spans="1:6" s="20" customFormat="1" x14ac:dyDescent="0.25">
      <c r="A13" s="30" t="s">
        <v>44</v>
      </c>
      <c r="B13" s="31" t="s">
        <v>63</v>
      </c>
      <c r="C13" s="32" t="s">
        <v>51</v>
      </c>
      <c r="D13" s="32">
        <v>1</v>
      </c>
      <c r="E13" s="40"/>
      <c r="F13" s="46">
        <f t="shared" si="1"/>
        <v>0</v>
      </c>
    </row>
    <row r="14" spans="1:6" s="20" customFormat="1" ht="31.5" x14ac:dyDescent="0.25">
      <c r="A14" s="21">
        <v>2</v>
      </c>
      <c r="B14" s="50" t="s">
        <v>69</v>
      </c>
      <c r="C14" s="29" t="s">
        <v>39</v>
      </c>
      <c r="D14" s="29">
        <v>1</v>
      </c>
      <c r="E14" s="22">
        <f>SUM(F15:F17)</f>
        <v>0</v>
      </c>
      <c r="F14" s="45">
        <f>ROUND(D14*E14,2)</f>
        <v>0</v>
      </c>
    </row>
    <row r="15" spans="1:6" s="20" customFormat="1" x14ac:dyDescent="0.25">
      <c r="A15" s="38" t="s">
        <v>48</v>
      </c>
      <c r="B15" s="31" t="s">
        <v>64</v>
      </c>
      <c r="C15" s="32" t="s">
        <v>51</v>
      </c>
      <c r="D15" s="32">
        <v>1</v>
      </c>
      <c r="E15" s="40"/>
      <c r="F15" s="46">
        <f>ROUND(D15*E15,2)</f>
        <v>0</v>
      </c>
    </row>
    <row r="16" spans="1:6" s="20" customFormat="1" x14ac:dyDescent="0.25">
      <c r="A16" s="30" t="s">
        <v>49</v>
      </c>
      <c r="B16" s="31" t="s">
        <v>65</v>
      </c>
      <c r="C16" s="32" t="s">
        <v>51</v>
      </c>
      <c r="D16" s="32">
        <v>2</v>
      </c>
      <c r="E16" s="40"/>
      <c r="F16" s="46">
        <f t="shared" ref="F16:F17" si="2">ROUND(D16*E16,2)</f>
        <v>0</v>
      </c>
    </row>
    <row r="17" spans="1:6" s="20" customFormat="1" x14ac:dyDescent="0.25">
      <c r="A17" s="30" t="s">
        <v>50</v>
      </c>
      <c r="B17" s="31" t="s">
        <v>66</v>
      </c>
      <c r="C17" s="32" t="s">
        <v>51</v>
      </c>
      <c r="D17" s="32">
        <v>1</v>
      </c>
      <c r="E17" s="40"/>
      <c r="F17" s="46">
        <f t="shared" si="2"/>
        <v>0</v>
      </c>
    </row>
    <row r="18" spans="1:6" s="5" customFormat="1" ht="63" customHeight="1" x14ac:dyDescent="0.25">
      <c r="A18" s="21">
        <v>3</v>
      </c>
      <c r="B18" s="50" t="s">
        <v>70</v>
      </c>
      <c r="C18" s="29" t="s">
        <v>39</v>
      </c>
      <c r="D18" s="29">
        <v>5</v>
      </c>
      <c r="E18" s="22">
        <f>SUM(F19:F22)</f>
        <v>0</v>
      </c>
      <c r="F18" s="45">
        <f>ROUND(D18*E18,2)</f>
        <v>0</v>
      </c>
    </row>
    <row r="19" spans="1:6" s="20" customFormat="1" x14ac:dyDescent="0.25">
      <c r="A19" s="38" t="s">
        <v>53</v>
      </c>
      <c r="B19" s="31" t="s">
        <v>64</v>
      </c>
      <c r="C19" s="32" t="s">
        <v>51</v>
      </c>
      <c r="D19" s="32">
        <v>1</v>
      </c>
      <c r="E19" s="40"/>
      <c r="F19" s="46">
        <f>ROUND(D19*E19,2)</f>
        <v>0</v>
      </c>
    </row>
    <row r="20" spans="1:6" s="20" customFormat="1" x14ac:dyDescent="0.25">
      <c r="A20" s="30" t="s">
        <v>54</v>
      </c>
      <c r="B20" s="31" t="s">
        <v>65</v>
      </c>
      <c r="C20" s="32" t="s">
        <v>51</v>
      </c>
      <c r="D20" s="32">
        <v>2</v>
      </c>
      <c r="E20" s="40"/>
      <c r="F20" s="46">
        <f t="shared" ref="F20:F22" si="3">ROUND(D20*E20,2)</f>
        <v>0</v>
      </c>
    </row>
    <row r="21" spans="1:6" s="20" customFormat="1" x14ac:dyDescent="0.25">
      <c r="A21" s="30" t="s">
        <v>55</v>
      </c>
      <c r="B21" s="31" t="s">
        <v>66</v>
      </c>
      <c r="C21" s="32" t="s">
        <v>51</v>
      </c>
      <c r="D21" s="32">
        <v>1</v>
      </c>
      <c r="E21" s="40"/>
      <c r="F21" s="46">
        <f t="shared" si="3"/>
        <v>0</v>
      </c>
    </row>
    <row r="22" spans="1:6" s="20" customFormat="1" x14ac:dyDescent="0.25">
      <c r="A22" s="30" t="s">
        <v>56</v>
      </c>
      <c r="B22" s="31" t="s">
        <v>63</v>
      </c>
      <c r="C22" s="32" t="s">
        <v>51</v>
      </c>
      <c r="D22" s="32">
        <v>1</v>
      </c>
      <c r="E22" s="40"/>
      <c r="F22" s="46">
        <f t="shared" si="3"/>
        <v>0</v>
      </c>
    </row>
    <row r="23" spans="1:6" s="5" customFormat="1" ht="63" customHeight="1" x14ac:dyDescent="0.25">
      <c r="A23" s="21">
        <v>4</v>
      </c>
      <c r="B23" s="50" t="s">
        <v>71</v>
      </c>
      <c r="C23" s="29" t="s">
        <v>39</v>
      </c>
      <c r="D23" s="29">
        <v>3</v>
      </c>
      <c r="E23" s="22">
        <f>SUM(F24:F26)</f>
        <v>0</v>
      </c>
      <c r="F23" s="45">
        <f>ROUND(D23*E23,2)</f>
        <v>0</v>
      </c>
    </row>
    <row r="24" spans="1:6" s="20" customFormat="1" x14ac:dyDescent="0.25">
      <c r="A24" s="38" t="s">
        <v>57</v>
      </c>
      <c r="B24" s="51" t="s">
        <v>64</v>
      </c>
      <c r="C24" s="52" t="s">
        <v>51</v>
      </c>
      <c r="D24" s="52">
        <v>1</v>
      </c>
      <c r="E24" s="40"/>
      <c r="F24" s="46">
        <f>ROUND(D24*E24,2)</f>
        <v>0</v>
      </c>
    </row>
    <row r="25" spans="1:6" s="20" customFormat="1" x14ac:dyDescent="0.25">
      <c r="A25" s="30" t="s">
        <v>58</v>
      </c>
      <c r="B25" s="51" t="s">
        <v>65</v>
      </c>
      <c r="C25" s="52" t="s">
        <v>51</v>
      </c>
      <c r="D25" s="52">
        <v>2</v>
      </c>
      <c r="E25" s="40"/>
      <c r="F25" s="46">
        <f t="shared" ref="F25:F26" si="4">ROUND(D25*E25,2)</f>
        <v>0</v>
      </c>
    </row>
    <row r="26" spans="1:6" s="20" customFormat="1" x14ac:dyDescent="0.25">
      <c r="A26" s="30" t="s">
        <v>59</v>
      </c>
      <c r="B26" s="51" t="s">
        <v>66</v>
      </c>
      <c r="C26" s="52" t="s">
        <v>51</v>
      </c>
      <c r="D26" s="52">
        <v>1</v>
      </c>
      <c r="E26" s="40"/>
      <c r="F26" s="46">
        <f t="shared" si="4"/>
        <v>0</v>
      </c>
    </row>
    <row r="27" spans="1:6" ht="28.5" customHeight="1" x14ac:dyDescent="0.25">
      <c r="A27" s="34"/>
      <c r="B27" s="35"/>
      <c r="E27" s="23" t="s">
        <v>36</v>
      </c>
      <c r="F27" s="47">
        <f>F9+F14+F18+F23</f>
        <v>0</v>
      </c>
    </row>
    <row r="28" spans="1:6" ht="29.25" customHeight="1" x14ac:dyDescent="0.25">
      <c r="A28" s="36"/>
      <c r="B28" s="35"/>
      <c r="E28" s="23" t="s">
        <v>6</v>
      </c>
      <c r="F28" s="48"/>
    </row>
    <row r="29" spans="1:6" ht="28.5" customHeight="1" x14ac:dyDescent="0.25">
      <c r="A29" s="37"/>
      <c r="B29" s="35"/>
      <c r="E29" s="23" t="s">
        <v>37</v>
      </c>
      <c r="F29" s="47">
        <f>F27+F28</f>
        <v>0</v>
      </c>
    </row>
    <row r="30" spans="1:6" ht="27" customHeight="1" x14ac:dyDescent="0.25">
      <c r="A30" s="34"/>
      <c r="B30" s="35"/>
      <c r="E30" s="23" t="s">
        <v>45</v>
      </c>
      <c r="F30" s="49"/>
    </row>
    <row r="32" spans="1:6" ht="40.5" customHeight="1" x14ac:dyDescent="0.25">
      <c r="A32" s="65" t="s">
        <v>35</v>
      </c>
      <c r="B32" s="65"/>
      <c r="C32" s="65"/>
      <c r="D32" s="65"/>
      <c r="E32" s="65"/>
      <c r="F32" s="65"/>
    </row>
    <row r="33" spans="1:1" ht="24" customHeight="1" x14ac:dyDescent="0.25">
      <c r="A33" s="3"/>
    </row>
  </sheetData>
  <sheetProtection algorithmName="SHA-512" hashValue="pjmibo+Br9jZ7KIqkbfgTaba1glbDB/i6+E1Bpi6srN0i3ipIyHRsA7yowWtO2Fw2D0Vjq6WDxgxK6Eg26YqCQ==" saltValue="hQiwhAfpRJoxcubNUi/yXA==" spinCount="100000" sheet="1" formatCells="0" formatColumns="0"/>
  <mergeCells count="3">
    <mergeCell ref="A32:F32"/>
    <mergeCell ref="A4:F4"/>
    <mergeCell ref="A6:F6"/>
  </mergeCells>
  <dataValidations count="1">
    <dataValidation allowBlank="1" showInputMessage="1" showErrorMessage="1" errorTitle="Upozorenje" error="Dozvoljeno je upisati samo brojke" sqref="E10:E13 E15:E17 E19:E22 E24:E26" xr:uid="{5709528D-C88F-4EA5-BA33-C451904325C3}"/>
  </dataValidations>
  <pageMargins left="0.7" right="0.7" top="0.75" bottom="0.75" header="0.3" footer="0.3"/>
  <pageSetup paperSize="9" scale="8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6359EF79561B74C94EE92316005F9E0" ma:contentTypeVersion="7" ma:contentTypeDescription="Stvaranje novog dokumenta." ma:contentTypeScope="" ma:versionID="0051d853ff8c03599c9b5d2d021332c7">
  <xsd:schema xmlns:xsd="http://www.w3.org/2001/XMLSchema" xmlns:xs="http://www.w3.org/2001/XMLSchema" xmlns:p="http://schemas.microsoft.com/office/2006/metadata/properties" xmlns:ns2="c209e896-1c8c-4f7b-a6e8-5aed1dcc79b4" xmlns:ns3="ee3f5b85-ae63-4d13-b680-e99bfcfcf2cd" targetNamespace="http://schemas.microsoft.com/office/2006/metadata/properties" ma:root="true" ma:fieldsID="30c78200ae3fa575c4a955645542bd08" ns2:_="" ns3:_="">
    <xsd:import namespace="c209e896-1c8c-4f7b-a6e8-5aed1dcc79b4"/>
    <xsd:import namespace="ee3f5b85-ae63-4d13-b680-e99bfcfcf2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9e896-1c8c-4f7b-a6e8-5aed1dcc79b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f5b85-ae63-4d13-b680-e99bfcfcf2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FEB437-462A-4802-B5F8-0CD8FA7F4848}">
  <ds:schemaRefs>
    <ds:schemaRef ds:uri="ee3f5b85-ae63-4d13-b680-e99bfcfcf2cd"/>
    <ds:schemaRef ds:uri="http://purl.org/dc/terms/"/>
    <ds:schemaRef ds:uri="c209e896-1c8c-4f7b-a6e8-5aed1dcc79b4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7653B9-8E3A-444D-B089-0681B5893A6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2B76C01-FC2A-4735-9367-BF60911C44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09e896-1c8c-4f7b-a6e8-5aed1dcc79b4"/>
    <ds:schemaRef ds:uri="ee3f5b85-ae63-4d13-b680-e99bfcfcf2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Prilog 1_Ponudbeni list</vt:lpstr>
      <vt:lpstr>Prilog 3_Troškovnik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korisnik</dc:creator>
  <cp:keywords/>
  <dc:description/>
  <cp:lastModifiedBy>Snježana Androtić</cp:lastModifiedBy>
  <cp:revision/>
  <cp:lastPrinted>2019-01-18T13:32:13Z</cp:lastPrinted>
  <dcterms:created xsi:type="dcterms:W3CDTF">2018-01-03T13:11:03Z</dcterms:created>
  <dcterms:modified xsi:type="dcterms:W3CDTF">2019-02-06T06:59:02Z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0x010100B6359EF79561B74C94EE92316005F9E0</vt:lpwstr>
  </property>
</Properties>
</file>