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filterPrivacy="1"/>
  <xr:revisionPtr revIDLastSave="12" documentId="102_{C0A1EB56-9505-4D97-BD95-020B24ED7B15}" xr6:coauthVersionLast="40" xr6:coauthVersionMax="40" xr10:uidLastSave="{BC4DE0E2-2A3B-4980-8976-E064FFDFE9F7}"/>
  <bookViews>
    <workbookView xWindow="-120" yWindow="-120" windowWidth="29040" windowHeight="15840" activeTab="1" xr2:uid="{00000000-000D-0000-FFFF-FFFF00000000}"/>
  </bookViews>
  <sheets>
    <sheet name="Prilog 1_Ponudbeni list" sheetId="6" r:id="rId1"/>
    <sheet name="Prilog 2_Troškovnik-teh.spec" sheetId="3" r:id="rId2"/>
    <sheet name="Napomene" sheetId="7" r:id="rId3"/>
  </sheets>
  <externalReferences>
    <externalReference r:id="rId4"/>
    <externalReference r:id="rId5"/>
  </externalReferences>
  <definedNames>
    <definedName name="_xlnm._FilterDatabase" localSheetId="1" hidden="1">'Prilog 2_Troškovnik-teh.spec'!$A$8:$M$8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0" i="6" l="1"/>
  <c r="B28" i="6"/>
  <c r="M10" i="3"/>
  <c r="M11" i="3"/>
  <c r="M12" i="3"/>
  <c r="A1" i="7"/>
  <c r="A4" i="6"/>
  <c r="A5" i="6"/>
  <c r="A3" i="6"/>
  <c r="M13" i="3" l="1"/>
  <c r="M15" i="3" s="1"/>
  <c r="B29" i="6" s="1"/>
  <c r="B27" i="6" l="1"/>
</calcChain>
</file>

<file path=xl/sharedStrings.xml><?xml version="1.0" encoding="utf-8"?>
<sst xmlns="http://schemas.openxmlformats.org/spreadsheetml/2006/main" count="82" uniqueCount="72">
  <si>
    <t xml:space="preserve">R.BR. </t>
  </si>
  <si>
    <t>TRAŽENE TEHNIČKE SPECIFIKACIJE / FUNKCIONALNOSTI</t>
  </si>
  <si>
    <t>NAZIV/OPIS PODSTAVKE</t>
  </si>
  <si>
    <t>KATALOŠKI KOD</t>
  </si>
  <si>
    <t>PONUĐENO</t>
  </si>
  <si>
    <t>OPIS</t>
  </si>
  <si>
    <t>NAZIV I/ILI ŠIFRA PROIZVODA</t>
  </si>
  <si>
    <t>Kako bi se ponuda smatrala valjanom, ponuđeni predmet nabave mora zadovoljiti sve što je traženo u obrascu Tehničkih specifikacija.</t>
  </si>
  <si>
    <t>Ostali elementi vozila: 1 komplet</t>
  </si>
  <si>
    <r>
      <t xml:space="preserve">Ponuditelj popunjava samo ćelije </t>
    </r>
    <r>
      <rPr>
        <b/>
        <sz val="11"/>
        <color theme="1"/>
        <rFont val="Calibri"/>
        <family val="2"/>
        <charset val="238"/>
        <scheme val="minor"/>
      </rPr>
      <t xml:space="preserve">obilježene sivom bojom. </t>
    </r>
  </si>
  <si>
    <t>Napomene</t>
  </si>
  <si>
    <t>KATALOG/ CRTEŽ, ili jednakovrijedno</t>
  </si>
  <si>
    <t>KATALOŠKI KOD ili jednakovrijedno</t>
  </si>
  <si>
    <t>1.</t>
  </si>
  <si>
    <t>2.</t>
  </si>
  <si>
    <t>3.</t>
  </si>
  <si>
    <t>KOLIČINA</t>
  </si>
  <si>
    <t>JEDINICA MJERE</t>
  </si>
  <si>
    <t>kom</t>
  </si>
  <si>
    <t>Naziv predmeta nabave: Elementi vozila, 4. dio</t>
  </si>
  <si>
    <t>ili jednakovrijedno</t>
  </si>
  <si>
    <t>relej BOSCH, 0332019103</t>
  </si>
  <si>
    <t>relej BOSCH 0332002352</t>
  </si>
  <si>
    <t>relej BOSCH, 0332209152</t>
  </si>
  <si>
    <t>GRUPA 6: releji</t>
  </si>
  <si>
    <t>BOSCH, 0332019103</t>
  </si>
  <si>
    <t>BOSCH, 0332209152</t>
  </si>
  <si>
    <t>UKUPNO</t>
  </si>
  <si>
    <t>UKUPNO bez PDV-a</t>
  </si>
  <si>
    <r>
      <t>PDV</t>
    </r>
    <r>
      <rPr>
        <sz val="12"/>
        <color theme="1"/>
        <rFont val="Calibri"/>
        <family val="2"/>
        <charset val="238"/>
        <scheme val="minor"/>
      </rPr>
      <t>*</t>
    </r>
  </si>
  <si>
    <t xml:space="preserve">UKUPNO s PDV-om </t>
  </si>
  <si>
    <t xml:space="preserve">VALUTA </t>
  </si>
  <si>
    <t>Evidencijski broj nabave: 29-24.01.19</t>
  </si>
  <si>
    <t>BOSCH ili jednakovrijedno</t>
  </si>
  <si>
    <t>JEDINIČNA CIJENA BEZ PDV-A</t>
  </si>
  <si>
    <t>Prilog 1: Ponudbeni list</t>
  </si>
  <si>
    <t>Podaci o Naručitelju:</t>
  </si>
  <si>
    <t>NAZIV (TVRTKA) NARUČITELJA</t>
  </si>
  <si>
    <t>RASCO d.o.o.</t>
  </si>
  <si>
    <t>ADRESA SJEDIŠTA NARUČITELJA</t>
  </si>
  <si>
    <t>Kolodvorska 120/b, 48361 Kalinovac, Republika Hrvatska</t>
  </si>
  <si>
    <t>OIB / VAT NARUČITELJA</t>
  </si>
  <si>
    <t>12710048305 / HR12710048305</t>
  </si>
  <si>
    <t>KONTAKT</t>
  </si>
  <si>
    <t xml:space="preserve">Telefon: +385 (48) 883 112 
Telefaks: +385 (48) 280 146 
URL:  https://rasco.hr/ </t>
  </si>
  <si>
    <t>Podaci o Ponuditelju:</t>
  </si>
  <si>
    <t>NAZIV (TVRTKA) PONUDITELJA</t>
  </si>
  <si>
    <t xml:space="preserve">ADRESA SJEDIŠTA </t>
  </si>
  <si>
    <t>POREZNI BROJ (OIB, VAT ili sl.)</t>
  </si>
  <si>
    <t>IBAN</t>
  </si>
  <si>
    <t>ADRESA ZA DOSTAVU POŠTE</t>
  </si>
  <si>
    <t>KONTAKT OSOBA</t>
  </si>
  <si>
    <t>Telefon</t>
  </si>
  <si>
    <t>Fax</t>
  </si>
  <si>
    <t>E-mail</t>
  </si>
  <si>
    <t>Podaci o ponudi:</t>
  </si>
  <si>
    <t>ROK VALJANOSTI PONUDE</t>
  </si>
  <si>
    <t>60 dana od krajnjeg roka za dostavu ponuda</t>
  </si>
  <si>
    <t>CIJENA PONUDE bez PDV-a</t>
  </si>
  <si>
    <r>
      <t xml:space="preserve">IZNOS PDV-a
</t>
    </r>
    <r>
      <rPr>
        <i/>
        <sz val="8"/>
        <color theme="1"/>
        <rFont val="Calibri"/>
        <family val="2"/>
        <charset val="238"/>
        <scheme val="minor"/>
      </rPr>
      <t>(ostaviti prazno ukoliko je Ponuditelj izvan RH ili nije u sustavu PDV-a)</t>
    </r>
  </si>
  <si>
    <t>CIJENA PONUDE s PDV-om</t>
  </si>
  <si>
    <t>VALUTA</t>
  </si>
  <si>
    <t>Nakon što je proučio i razumio Dokumentaciju za nadmetanje i sve uvjete nadmetanja, Ponuditelj daje ponudu u skladu s istom, za nabavu čije su tehničke specifikacije navedene u Dokumentaciji za nadmetanje te Prilogu 2.</t>
  </si>
  <si>
    <t xml:space="preserve">Ponuditelj je pravno i poslovno sposoban te će o istom prema potrebi dostaviti dokaz, na zahtjev Naručitelja. </t>
  </si>
  <si>
    <t>Datum:</t>
  </si>
  <si>
    <t>Potpis:</t>
  </si>
  <si>
    <t>Ime i prezime:</t>
  </si>
  <si>
    <t>Zahtjevi definirani Tehničkim specifikacijama predstavljaju minimalne tehničke karakteristike odnosno standarde koje ponuđeni predmet nabave mora zadovoljavati.</t>
  </si>
  <si>
    <t xml:space="preserve">Za predmet nabave, za sve (pod)stavke/opise/upućivanja na mjesto u kojima se eventualno traži ili navodi marka, patent, tip, norma ili određeno podrijetlo, ponuditelj može ponuditi „jednakovrijedno“ traženom ili navedenom, te će Naručitelj prihvatiti i druge jednakovrijedne mjere osiguranja kvalitete, ali u tom slučaju mora uz ponudu priložiti dokaze o jednakovrijednosti (katalog, potvrde proizvođača ili sl.). „Jednakovrijedno“ je sve ponuđeno što nije unutar propisanog opisa, ali zadovoljava minimalne tehničke karakteristike predložene (pod)stavke. Gdje je primjenjivo, karakteristike moraju odgovarati traženom uz odstupanje do +/- 1%, ukoliko raspon nije drugačije definiran od strane Naručitelja. Izuzev kod oblikovnih karakteristika, Naručitelj će prihvatiti i veći postotak odstupanja ukoliko isto predstavlja više standarde, odnosno tehničke karakteristike koje su bolje od propisanih minimalnih. </t>
  </si>
  <si>
    <t>BOSCH, 0332002352</t>
  </si>
  <si>
    <t>*Ako je ponuditelj tvrtka izvan Republike Hrvatske ili ako ponuditelj nije obveznik PDV-a, na mjesto predviđeno za upis ukupne cijene ponude s PDV-om upisuje se isti iznos koji je upisan na mjestu ukupne cijene ponude bez PDV-a, a mjesto za upis iznosa PDV-a ostavlja se prazno.</t>
  </si>
  <si>
    <t>Prilog 2: Troškovnik - Tehničke specifikacije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</si>
</sst>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n_-;\-* #,##0.00\ _k_n_-;_-* &quot;-&quot;??\ _k_n_-;_-@_-"/>
  </numFmts>
  <fonts count="1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b/>
      <sz val="14"/>
      <name val="Calibri"/>
      <family val="2"/>
      <charset val="238"/>
      <scheme val="minor"/>
    </font>
    <font>
      <sz val="11"/>
      <name val="Calibri"/>
      <family val="2"/>
      <charset val="238"/>
      <scheme val="minor"/>
    </font>
    <font>
      <sz val="11"/>
      <color theme="1"/>
      <name val="Calibri"/>
      <family val="2"/>
      <scheme val="minor"/>
    </font>
    <font>
      <b/>
      <sz val="12"/>
      <color theme="1"/>
      <name val="Calibri"/>
      <family val="2"/>
      <charset val="238"/>
      <scheme val="minor"/>
    </font>
    <font>
      <sz val="12"/>
      <color theme="1"/>
      <name val="Calibri"/>
      <family val="2"/>
      <charset val="238"/>
      <scheme val="minor"/>
    </font>
    <font>
      <b/>
      <sz val="18"/>
      <color theme="1"/>
      <name val="Calibri"/>
      <family val="2"/>
      <scheme val="minor"/>
    </font>
    <font>
      <sz val="14"/>
      <color theme="1"/>
      <name val="Calibri"/>
      <family val="2"/>
      <scheme val="minor"/>
    </font>
    <font>
      <i/>
      <sz val="8"/>
      <color theme="1"/>
      <name val="Calibri"/>
      <family val="2"/>
      <charset val="238"/>
      <scheme val="minor"/>
    </font>
    <font>
      <sz val="11"/>
      <color rgb="FF000000"/>
      <name val="Calibri"/>
      <family val="2"/>
      <charset val="238"/>
      <scheme val="minor"/>
    </font>
    <font>
      <b/>
      <sz val="14"/>
      <color rgb="FF000000"/>
      <name val="Calibri"/>
      <family val="2"/>
      <charset val="238"/>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43" fontId="10" fillId="0" borderId="0" applyFont="0" applyFill="0" applyBorder="0" applyAlignment="0" applyProtection="0"/>
    <xf numFmtId="0" fontId="2" fillId="0" borderId="0"/>
    <xf numFmtId="0" fontId="1" fillId="0" borderId="0"/>
  </cellStyleXfs>
  <cellXfs count="88">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7" fillId="0" borderId="0" xfId="0" applyFont="1"/>
    <xf numFmtId="0" fontId="0" fillId="0" borderId="0" xfId="0" applyAlignment="1">
      <alignment horizontal="left"/>
    </xf>
    <xf numFmtId="0" fontId="0" fillId="0" borderId="0" xfId="0" applyAlignment="1">
      <alignment horizontal="left" vertical="center" wrapText="1"/>
    </xf>
    <xf numFmtId="43" fontId="11" fillId="2" borderId="1" xfId="0" applyNumberFormat="1" applyFont="1" applyFill="1" applyBorder="1" applyAlignment="1" applyProtection="1">
      <alignment vertical="center"/>
      <protection locked="0"/>
    </xf>
    <xf numFmtId="0" fontId="11" fillId="2" borderId="1" xfId="0" applyFont="1" applyFill="1" applyBorder="1" applyAlignment="1" applyProtection="1">
      <alignment horizontal="center" vertical="center"/>
      <protection locked="0"/>
    </xf>
    <xf numFmtId="0" fontId="0" fillId="0" borderId="0" xfId="0" applyAlignment="1">
      <alignment horizontal="left" wrapText="1"/>
    </xf>
    <xf numFmtId="0" fontId="8" fillId="0" borderId="0" xfId="3" applyFont="1" applyAlignment="1">
      <alignment horizontal="left" vertical="center" wrapText="1"/>
    </xf>
    <xf numFmtId="0" fontId="6" fillId="0" borderId="0" xfId="3" applyFont="1" applyAlignment="1">
      <alignment horizontal="left" vertical="center" wrapText="1"/>
    </xf>
    <xf numFmtId="0" fontId="9" fillId="0" borderId="0" xfId="3" applyFont="1" applyAlignment="1">
      <alignment vertical="center" wrapText="1"/>
    </xf>
    <xf numFmtId="0" fontId="1" fillId="0" borderId="0" xfId="3" applyAlignment="1">
      <alignment vertical="center"/>
    </xf>
    <xf numFmtId="0" fontId="9" fillId="0" borderId="0" xfId="3" applyFont="1" applyAlignment="1">
      <alignment horizontal="center" vertical="center" wrapText="1"/>
    </xf>
    <xf numFmtId="0" fontId="4" fillId="0" borderId="0" xfId="3" applyFont="1" applyAlignment="1">
      <alignment vertical="center"/>
    </xf>
    <xf numFmtId="0" fontId="9" fillId="0" borderId="0" xfId="3" applyFont="1" applyAlignment="1">
      <alignment horizontal="left" vertical="center" wrapText="1"/>
    </xf>
    <xf numFmtId="0" fontId="4" fillId="0" borderId="0" xfId="3" applyFont="1" applyAlignment="1">
      <alignment vertical="center" wrapText="1"/>
    </xf>
    <xf numFmtId="0" fontId="1" fillId="0" borderId="0" xfId="3" applyAlignment="1">
      <alignment horizontal="left" vertical="center"/>
    </xf>
    <xf numFmtId="0" fontId="4" fillId="4" borderId="1" xfId="3" applyFont="1" applyFill="1" applyBorder="1" applyAlignment="1">
      <alignment vertical="center" wrapText="1"/>
    </xf>
    <xf numFmtId="0" fontId="4" fillId="0" borderId="0" xfId="3" applyFont="1" applyAlignment="1">
      <alignment horizontal="center" vertical="center" wrapText="1"/>
    </xf>
    <xf numFmtId="0" fontId="4" fillId="4" borderId="1" xfId="3" applyFont="1" applyFill="1" applyBorder="1" applyAlignment="1">
      <alignment horizontal="right" vertical="center" wrapText="1"/>
    </xf>
    <xf numFmtId="0" fontId="1" fillId="0" borderId="0" xfId="3" applyAlignment="1">
      <alignment vertical="center" wrapText="1"/>
    </xf>
    <xf numFmtId="0" fontId="1" fillId="0" borderId="0" xfId="3" applyAlignment="1">
      <alignment horizontal="left" vertical="center" wrapText="1"/>
    </xf>
    <xf numFmtId="0" fontId="4" fillId="0" borderId="0" xfId="3" applyFont="1" applyAlignment="1">
      <alignment horizontal="left" vertical="center" wrapText="1"/>
    </xf>
    <xf numFmtId="0" fontId="16" fillId="0" borderId="0" xfId="3" applyFont="1" applyAlignment="1">
      <alignment horizontal="left" wrapText="1"/>
    </xf>
    <xf numFmtId="14" fontId="1" fillId="0" borderId="0" xfId="3" applyNumberFormat="1" applyAlignment="1">
      <alignment vertical="center" wrapText="1"/>
    </xf>
    <xf numFmtId="0" fontId="1" fillId="0" borderId="0" xfId="3" applyAlignment="1">
      <alignment horizontal="right" vertical="center"/>
    </xf>
    <xf numFmtId="0" fontId="1" fillId="2" borderId="8" xfId="3" applyFill="1" applyBorder="1" applyAlignment="1" applyProtection="1">
      <alignment vertical="center" wrapText="1"/>
      <protection locked="0"/>
    </xf>
    <xf numFmtId="0" fontId="1" fillId="0" borderId="8" xfId="3" applyBorder="1" applyAlignment="1">
      <alignment vertical="center" wrapText="1"/>
    </xf>
    <xf numFmtId="0" fontId="1" fillId="0" borderId="3" xfId="3" applyBorder="1" applyAlignment="1">
      <alignment horizontal="left" vertical="center" wrapText="1"/>
    </xf>
    <xf numFmtId="0" fontId="1" fillId="0" borderId="4" xfId="3" applyBorder="1" applyAlignment="1">
      <alignment horizontal="left" vertical="center" wrapText="1"/>
    </xf>
    <xf numFmtId="0" fontId="8" fillId="0" borderId="0" xfId="3" applyFont="1" applyAlignment="1">
      <alignment horizontal="left" wrapText="1"/>
    </xf>
    <xf numFmtId="0" fontId="1" fillId="0" borderId="1" xfId="3" applyBorder="1" applyAlignment="1">
      <alignment horizontal="left" vertical="center" wrapText="1"/>
    </xf>
    <xf numFmtId="43" fontId="4" fillId="0" borderId="3" xfId="3" applyNumberFormat="1" applyFont="1" applyBorder="1" applyAlignment="1">
      <alignment horizontal="center" vertical="center" wrapText="1"/>
    </xf>
    <xf numFmtId="43" fontId="4" fillId="0" borderId="4" xfId="3" applyNumberFormat="1" applyFont="1" applyBorder="1" applyAlignment="1">
      <alignment horizontal="center" vertical="center" wrapText="1"/>
    </xf>
    <xf numFmtId="49" fontId="1" fillId="2" borderId="3" xfId="3" applyNumberFormat="1" applyFill="1" applyBorder="1" applyAlignment="1" applyProtection="1">
      <alignment horizontal="left" vertical="center" wrapText="1"/>
      <protection locked="0"/>
    </xf>
    <xf numFmtId="49" fontId="1" fillId="2" borderId="4" xfId="3" applyNumberFormat="1" applyFill="1" applyBorder="1" applyAlignment="1" applyProtection="1">
      <alignment horizontal="left" vertical="center" wrapText="1"/>
      <protection locked="0"/>
    </xf>
    <xf numFmtId="14" fontId="1" fillId="0" borderId="3" xfId="3" applyNumberFormat="1" applyBorder="1" applyAlignment="1">
      <alignment horizontal="left" vertical="center" wrapText="1"/>
    </xf>
    <xf numFmtId="43" fontId="4" fillId="0" borderId="3" xfId="3" applyNumberFormat="1" applyFont="1" applyBorder="1" applyAlignment="1">
      <alignment horizontal="right" vertical="center" wrapText="1"/>
    </xf>
    <xf numFmtId="0" fontId="4" fillId="0" borderId="4" xfId="3" applyFont="1" applyBorder="1" applyAlignment="1">
      <alignment horizontal="right" vertical="center" wrapText="1"/>
    </xf>
    <xf numFmtId="0" fontId="16" fillId="0" borderId="0" xfId="3" applyFont="1" applyAlignment="1">
      <alignment horizontal="left" wrapText="1"/>
    </xf>
    <xf numFmtId="0" fontId="12" fillId="0" borderId="0" xfId="0" applyFont="1" applyAlignment="1">
      <alignment horizontal="left" vertical="center" wrapText="1"/>
    </xf>
    <xf numFmtId="0" fontId="5" fillId="0" borderId="0" xfId="0" applyFont="1" applyAlignment="1">
      <alignment horizontal="left" wrapText="1"/>
    </xf>
    <xf numFmtId="0" fontId="7" fillId="0" borderId="0" xfId="0" applyFont="1" applyAlignment="1">
      <alignment horizontal="left"/>
    </xf>
    <xf numFmtId="0" fontId="0" fillId="0" borderId="0" xfId="0" applyAlignment="1">
      <alignment horizontal="left" wrapText="1"/>
    </xf>
    <xf numFmtId="0" fontId="13"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alignment horizontal="center" vertical="center" wrapText="1"/>
    </xf>
    <xf numFmtId="49" fontId="0" fillId="0" borderId="0" xfId="0" applyNumberFormat="1" applyAlignment="1" applyProtection="1">
      <alignment horizontal="center" vertical="center" wrapText="1"/>
    </xf>
    <xf numFmtId="0" fontId="14" fillId="0" borderId="0" xfId="0" applyFont="1" applyAlignment="1" applyProtection="1">
      <alignment horizontal="left" vertical="center"/>
    </xf>
    <xf numFmtId="0" fontId="4" fillId="4" borderId="3"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49" fontId="6" fillId="4" borderId="1" xfId="0" applyNumberFormat="1"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43" fontId="4" fillId="4" borderId="1" xfId="1"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7" fillId="0" borderId="1" xfId="0" applyFont="1" applyFill="1" applyBorder="1" applyAlignment="1" applyProtection="1">
      <alignment horizontal="left" vertical="center" wrapText="1"/>
    </xf>
    <xf numFmtId="16" fontId="0" fillId="0" borderId="3" xfId="0" applyNumberFormat="1" applyBorder="1" applyAlignment="1" applyProtection="1">
      <alignment horizontal="right" vertical="center" wrapText="1"/>
    </xf>
    <xf numFmtId="16" fontId="0" fillId="0" borderId="4" xfId="0" applyNumberFormat="1" applyBorder="1" applyAlignment="1" applyProtection="1">
      <alignment horizontal="left" vertical="center" wrapText="1"/>
    </xf>
    <xf numFmtId="16" fontId="0" fillId="0" borderId="1" xfId="0" applyNumberFormat="1" applyBorder="1" applyAlignment="1" applyProtection="1">
      <alignment horizontal="left" vertical="center" wrapText="1"/>
    </xf>
    <xf numFmtId="49" fontId="9" fillId="3" borderId="1" xfId="0" applyNumberFormat="1" applyFont="1" applyFill="1" applyBorder="1" applyAlignment="1" applyProtection="1">
      <alignment horizontal="center" vertical="center" wrapText="1"/>
    </xf>
    <xf numFmtId="0" fontId="9" fillId="0" borderId="3" xfId="0" applyFont="1" applyBorder="1" applyAlignment="1" applyProtection="1">
      <alignment horizontal="right" vertical="center" wrapText="1"/>
    </xf>
    <xf numFmtId="0" fontId="3" fillId="0" borderId="4" xfId="0" applyFont="1" applyBorder="1" applyAlignment="1" applyProtection="1">
      <alignment horizontal="left" vertical="center" wrapText="1"/>
    </xf>
    <xf numFmtId="1" fontId="0" fillId="0" borderId="1" xfId="0" applyNumberFormat="1" applyBorder="1" applyAlignment="1" applyProtection="1">
      <alignment horizontal="center" vertical="center" wrapText="1"/>
    </xf>
    <xf numFmtId="16" fontId="0" fillId="0" borderId="5" xfId="0" applyNumberFormat="1" applyBorder="1" applyAlignment="1" applyProtection="1">
      <alignment horizontal="right" vertical="center" wrapText="1"/>
    </xf>
    <xf numFmtId="16" fontId="0" fillId="0" borderId="6" xfId="0" applyNumberFormat="1" applyBorder="1" applyAlignment="1" applyProtection="1">
      <alignment horizontal="left" vertical="center" wrapText="1"/>
    </xf>
    <xf numFmtId="49" fontId="0" fillId="0" borderId="8" xfId="0" applyNumberFormat="1" applyBorder="1" applyAlignment="1" applyProtection="1">
      <alignment horizontal="center" vertical="center" wrapText="1"/>
    </xf>
    <xf numFmtId="49" fontId="0" fillId="2" borderId="1" xfId="0" applyNumberForma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left" vertical="center" wrapText="1"/>
      <protection locked="0"/>
    </xf>
    <xf numFmtId="43" fontId="0" fillId="2" borderId="1" xfId="1" applyFont="1" applyFill="1" applyBorder="1" applyAlignment="1" applyProtection="1">
      <alignment horizontal="left" vertical="center" wrapText="1"/>
      <protection locked="0"/>
    </xf>
    <xf numFmtId="43" fontId="0" fillId="0" borderId="1" xfId="1" applyFont="1" applyFill="1" applyBorder="1"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1" fillId="0" borderId="0" xfId="0" applyFont="1" applyAlignment="1" applyProtection="1">
      <alignment horizontal="right" vertical="center"/>
      <protection locked="0"/>
    </xf>
    <xf numFmtId="43" fontId="11" fillId="0" borderId="1" xfId="0" applyNumberFormat="1" applyFont="1" applyBorder="1" applyAlignment="1" applyProtection="1">
      <alignment vertical="center"/>
      <protection locked="0"/>
    </xf>
  </cellXfs>
  <cellStyles count="4">
    <cellStyle name="Comma" xfId="1" builtinId="3"/>
    <cellStyle name="Normal" xfId="0" builtinId="0"/>
    <cellStyle name="Normal 2" xfId="2" xr:uid="{03FF4A1F-9CAB-47CB-BD1F-BBED8A7684B9}"/>
    <cellStyle name="Normal 2 2" xfId="3" xr:uid="{AD69D014-C286-4CEC-8533-C3BBE41D58A2}"/>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drotic\RASCO%20D.O.O\Specijalni%20projekti%20-%20IRI%20dokumentacija\Tehni&#269;ke%20specifikacije\Nabava%2029\GRUPA%201\Prilog%201,%202_nabava%2029_GRUP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ndrotic\RASCO%20D.O.O\Specijalni%20projekti%20-%20IRI%20dokumentacija\Tehni&#269;ke%20specifikacije\Nabava%2029\GRUPA%205\Prilog%201%20i%202_nabava%2029_GRUPA%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log 1_Ponudbeni list"/>
      <sheetName val="Prilog 2_Troškovnik-teh.spec"/>
      <sheetName val="Napomene"/>
    </sheetNames>
    <sheetDataSet>
      <sheetData sheetId="0"/>
      <sheetData sheetId="1">
        <row r="1">
          <cell r="A1" t="str">
            <v>Prilog 2: Troškovnik - Tehničke specifikacije</v>
          </cell>
          <cell r="B1"/>
        </row>
        <row r="3">
          <cell r="A3" t="str">
            <v>Naziv predmeta nabave: Elementi vozila, 4. dio</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log 1_Ponudbeni list"/>
      <sheetName val="Prilog 2_Tehničke specifikacije"/>
      <sheetName val="Napomene"/>
    </sheetNames>
    <sheetDataSet>
      <sheetData sheetId="0"/>
      <sheetData sheetId="1">
        <row r="5">
          <cell r="A5" t="str">
            <v>Evidencijski broj nabave: 29-24.01.19</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32511-255C-4ACB-8A8C-B54801F43E7D}">
  <dimension ref="A1:C40"/>
  <sheetViews>
    <sheetView showGridLines="0" view="pageLayout" topLeftCell="A13" zoomScaleNormal="100" workbookViewId="0">
      <selection activeCell="C36" sqref="C36"/>
    </sheetView>
  </sheetViews>
  <sheetFormatPr defaultColWidth="9.140625" defaultRowHeight="15" x14ac:dyDescent="0.25"/>
  <cols>
    <col min="1" max="1" width="35" style="24" customWidth="1"/>
    <col min="2" max="2" width="24.28515625" style="24" customWidth="1"/>
    <col min="3" max="3" width="25.5703125" style="24" customWidth="1"/>
    <col min="4" max="16384" width="9.140625" style="15"/>
  </cols>
  <sheetData>
    <row r="1" spans="1:3" ht="18.75" x14ac:dyDescent="0.25">
      <c r="A1" s="12" t="s">
        <v>35</v>
      </c>
      <c r="B1" s="13"/>
      <c r="C1" s="14"/>
    </row>
    <row r="2" spans="1:3" x14ac:dyDescent="0.25">
      <c r="A2" s="16"/>
      <c r="B2" s="16"/>
      <c r="C2" s="13"/>
    </row>
    <row r="3" spans="1:3" s="17" customFormat="1" ht="18.75" x14ac:dyDescent="0.3">
      <c r="A3" s="34" t="str">
        <f>'[1]Prilog 2_Troškovnik-teh.spec'!A3</f>
        <v>Naziv predmeta nabave: Elementi vozila, 4. dio</v>
      </c>
      <c r="B3" s="34"/>
      <c r="C3" s="34"/>
    </row>
    <row r="4" spans="1:3" s="17" customFormat="1" ht="18.75" x14ac:dyDescent="0.3">
      <c r="A4" s="34" t="str">
        <f>+'Prilog 2_Troškovnik-teh.spec'!A4</f>
        <v>GRUPA 6: releji</v>
      </c>
      <c r="B4" s="34"/>
      <c r="C4" s="34"/>
    </row>
    <row r="5" spans="1:3" s="17" customFormat="1" ht="18.75" x14ac:dyDescent="0.25">
      <c r="A5" s="18" t="str">
        <f>+'[2]Prilog 2_Tehničke specifikacije'!A5</f>
        <v>Evidencijski broj nabave: 29-24.01.19</v>
      </c>
      <c r="B5" s="12"/>
      <c r="C5" s="12"/>
    </row>
    <row r="6" spans="1:3" s="17" customFormat="1" x14ac:dyDescent="0.25">
      <c r="A6" s="19"/>
      <c r="B6" s="19"/>
      <c r="C6" s="19"/>
    </row>
    <row r="7" spans="1:3" s="17" customFormat="1" x14ac:dyDescent="0.25">
      <c r="A7" s="20" t="s">
        <v>36</v>
      </c>
      <c r="B7" s="20"/>
      <c r="C7" s="19"/>
    </row>
    <row r="8" spans="1:3" s="17" customFormat="1" x14ac:dyDescent="0.25">
      <c r="A8" s="21" t="s">
        <v>37</v>
      </c>
      <c r="B8" s="32" t="s">
        <v>38</v>
      </c>
      <c r="C8" s="33"/>
    </row>
    <row r="9" spans="1:3" s="17" customFormat="1" x14ac:dyDescent="0.25">
      <c r="A9" s="21" t="s">
        <v>39</v>
      </c>
      <c r="B9" s="32" t="s">
        <v>40</v>
      </c>
      <c r="C9" s="33"/>
    </row>
    <row r="10" spans="1:3" s="17" customFormat="1" x14ac:dyDescent="0.25">
      <c r="A10" s="21" t="s">
        <v>41</v>
      </c>
      <c r="B10" s="35" t="s">
        <v>42</v>
      </c>
      <c r="C10" s="35"/>
    </row>
    <row r="11" spans="1:3" s="17" customFormat="1" ht="46.5" customHeight="1" x14ac:dyDescent="0.25">
      <c r="A11" s="21" t="s">
        <v>43</v>
      </c>
      <c r="B11" s="32" t="s">
        <v>44</v>
      </c>
      <c r="C11" s="33"/>
    </row>
    <row r="12" spans="1:3" s="17" customFormat="1" ht="6.75" customHeight="1" x14ac:dyDescent="0.25">
      <c r="A12" s="19"/>
      <c r="B12" s="19"/>
      <c r="C12" s="19"/>
    </row>
    <row r="13" spans="1:3" s="17" customFormat="1" x14ac:dyDescent="0.25">
      <c r="A13" s="20" t="s">
        <v>45</v>
      </c>
      <c r="B13" s="20"/>
      <c r="C13" s="19"/>
    </row>
    <row r="14" spans="1:3" s="22" customFormat="1" ht="28.35" customHeight="1" x14ac:dyDescent="0.25">
      <c r="A14" s="21" t="s">
        <v>46</v>
      </c>
      <c r="B14" s="38"/>
      <c r="C14" s="39"/>
    </row>
    <row r="15" spans="1:3" s="22" customFormat="1" ht="28.35" customHeight="1" x14ac:dyDescent="0.25">
      <c r="A15" s="21" t="s">
        <v>47</v>
      </c>
      <c r="B15" s="38"/>
      <c r="C15" s="39"/>
    </row>
    <row r="16" spans="1:3" ht="28.35" customHeight="1" x14ac:dyDescent="0.25">
      <c r="A16" s="21" t="s">
        <v>48</v>
      </c>
      <c r="B16" s="38"/>
      <c r="C16" s="39"/>
    </row>
    <row r="17" spans="1:3" ht="28.35" customHeight="1" x14ac:dyDescent="0.25">
      <c r="A17" s="21" t="s">
        <v>49</v>
      </c>
      <c r="B17" s="38"/>
      <c r="C17" s="39"/>
    </row>
    <row r="18" spans="1:3" ht="28.35" customHeight="1" x14ac:dyDescent="0.25">
      <c r="A18" s="21" t="s">
        <v>50</v>
      </c>
      <c r="B18" s="38"/>
      <c r="C18" s="39"/>
    </row>
    <row r="19" spans="1:3" ht="28.35" customHeight="1" x14ac:dyDescent="0.25">
      <c r="A19" s="21" t="s">
        <v>51</v>
      </c>
      <c r="B19" s="38"/>
      <c r="C19" s="39"/>
    </row>
    <row r="20" spans="1:3" s="17" customFormat="1" ht="28.35" customHeight="1" x14ac:dyDescent="0.25">
      <c r="A20" s="23" t="s">
        <v>52</v>
      </c>
      <c r="B20" s="38"/>
      <c r="C20" s="39"/>
    </row>
    <row r="21" spans="1:3" ht="28.35" customHeight="1" x14ac:dyDescent="0.25">
      <c r="A21" s="23" t="s">
        <v>53</v>
      </c>
      <c r="B21" s="38"/>
      <c r="C21" s="39"/>
    </row>
    <row r="22" spans="1:3" ht="28.35" customHeight="1" x14ac:dyDescent="0.25">
      <c r="A22" s="23" t="s">
        <v>54</v>
      </c>
      <c r="B22" s="38"/>
      <c r="C22" s="39"/>
    </row>
    <row r="23" spans="1:3" ht="6.75" customHeight="1" x14ac:dyDescent="0.25">
      <c r="B23" s="25"/>
      <c r="C23" s="25"/>
    </row>
    <row r="24" spans="1:3" x14ac:dyDescent="0.25">
      <c r="A24" s="20" t="s">
        <v>55</v>
      </c>
      <c r="B24" s="20"/>
    </row>
    <row r="25" spans="1:3" x14ac:dyDescent="0.25">
      <c r="A25" s="21" t="s">
        <v>56</v>
      </c>
      <c r="B25" s="40" t="s">
        <v>57</v>
      </c>
      <c r="C25" s="33"/>
    </row>
    <row r="26" spans="1:3" ht="11.25" customHeight="1" x14ac:dyDescent="0.25">
      <c r="A26" s="20"/>
      <c r="B26" s="20"/>
      <c r="C26" s="25"/>
    </row>
    <row r="27" spans="1:3" ht="28.35" customHeight="1" x14ac:dyDescent="0.25">
      <c r="A27" s="21" t="s">
        <v>58</v>
      </c>
      <c r="B27" s="36">
        <f>+'Prilog 2_Troškovnik-teh.spec'!M13</f>
        <v>0</v>
      </c>
      <c r="C27" s="37"/>
    </row>
    <row r="28" spans="1:3" ht="37.5" x14ac:dyDescent="0.25">
      <c r="A28" s="21" t="s">
        <v>59</v>
      </c>
      <c r="B28" s="36">
        <f>+'Prilog 2_Troškovnik-teh.spec'!M14</f>
        <v>0</v>
      </c>
      <c r="C28" s="37"/>
    </row>
    <row r="29" spans="1:3" ht="26.25" customHeight="1" x14ac:dyDescent="0.25">
      <c r="A29" s="21" t="s">
        <v>60</v>
      </c>
      <c r="B29" s="36">
        <f>+'Prilog 2_Troškovnik-teh.spec'!M15</f>
        <v>0</v>
      </c>
      <c r="C29" s="37"/>
    </row>
    <row r="30" spans="1:3" ht="28.35" customHeight="1" x14ac:dyDescent="0.25">
      <c r="A30" s="21" t="s">
        <v>61</v>
      </c>
      <c r="B30" s="41">
        <f>+'Prilog 2_Troškovnik-teh.spec'!M16</f>
        <v>0</v>
      </c>
      <c r="C30" s="42"/>
    </row>
    <row r="31" spans="1:3" x14ac:dyDescent="0.25">
      <c r="A31" s="19"/>
      <c r="B31" s="26"/>
      <c r="C31" s="25"/>
    </row>
    <row r="32" spans="1:3" x14ac:dyDescent="0.25">
      <c r="A32" s="19"/>
      <c r="B32" s="26"/>
      <c r="C32" s="25"/>
    </row>
    <row r="33" spans="1:3" ht="66.75" customHeight="1" x14ac:dyDescent="0.25">
      <c r="A33" s="43" t="s">
        <v>62</v>
      </c>
      <c r="B33" s="43"/>
      <c r="C33" s="43"/>
    </row>
    <row r="34" spans="1:3" ht="45" customHeight="1" x14ac:dyDescent="0.25">
      <c r="A34" s="43" t="s">
        <v>63</v>
      </c>
      <c r="B34" s="43"/>
      <c r="C34" s="43"/>
    </row>
    <row r="35" spans="1:3" ht="45" customHeight="1" x14ac:dyDescent="0.25">
      <c r="A35" s="27"/>
      <c r="B35" s="27"/>
      <c r="C35" s="27"/>
    </row>
    <row r="36" spans="1:3" x14ac:dyDescent="0.25">
      <c r="A36" s="28"/>
      <c r="B36" s="29" t="s">
        <v>64</v>
      </c>
      <c r="C36" s="30"/>
    </row>
    <row r="37" spans="1:3" x14ac:dyDescent="0.25">
      <c r="B37" s="15"/>
    </row>
    <row r="38" spans="1:3" x14ac:dyDescent="0.25">
      <c r="A38" s="20"/>
      <c r="B38" s="29" t="s">
        <v>65</v>
      </c>
      <c r="C38" s="31"/>
    </row>
    <row r="39" spans="1:3" x14ac:dyDescent="0.25">
      <c r="A39" s="20"/>
      <c r="B39" s="29"/>
    </row>
    <row r="40" spans="1:3" x14ac:dyDescent="0.25">
      <c r="A40" s="15"/>
      <c r="B40" s="29" t="s">
        <v>66</v>
      </c>
      <c r="C40" s="30"/>
    </row>
  </sheetData>
  <sheetProtection algorithmName="SHA-512" hashValue="bxXsa5GBONSi8NOzmNxiS6hx5H7CiaTpdtca8WpOvVNfSJrPteYk6DuFgGxQhH8KjVTgd7jdRrT/2k+ibSIyzA==" saltValue="0sF9SsPyVV8h6/hrdTcB4w==" spinCount="100000" sheet="1" formatCells="0" formatColumns="0" formatRows="0" selectLockedCells="1"/>
  <mergeCells count="22">
    <mergeCell ref="B28:C28"/>
    <mergeCell ref="B29:C29"/>
    <mergeCell ref="B30:C30"/>
    <mergeCell ref="A33:C33"/>
    <mergeCell ref="A34:C34"/>
    <mergeCell ref="B27:C27"/>
    <mergeCell ref="B14:C14"/>
    <mergeCell ref="B15:C15"/>
    <mergeCell ref="B16:C16"/>
    <mergeCell ref="B17:C17"/>
    <mergeCell ref="B18:C18"/>
    <mergeCell ref="B19:C19"/>
    <mergeCell ref="B20:C20"/>
    <mergeCell ref="B21:C21"/>
    <mergeCell ref="B22:C22"/>
    <mergeCell ref="B25:C25"/>
    <mergeCell ref="B11:C11"/>
    <mergeCell ref="A3:C3"/>
    <mergeCell ref="A4:C4"/>
    <mergeCell ref="B8:C8"/>
    <mergeCell ref="B9:C9"/>
    <mergeCell ref="B10:C10"/>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M25"/>
  <sheetViews>
    <sheetView showGridLines="0" tabSelected="1" view="pageLayout" zoomScale="85" zoomScaleNormal="100" zoomScalePageLayoutView="85" workbookViewId="0">
      <selection activeCell="J15" sqref="J15"/>
    </sheetView>
  </sheetViews>
  <sheetFormatPr defaultColWidth="9.140625" defaultRowHeight="15" x14ac:dyDescent="0.25"/>
  <cols>
    <col min="1" max="1" width="2.7109375" style="4" bestFit="1" customWidth="1"/>
    <col min="2" max="2" width="4.5703125" style="4" bestFit="1" customWidth="1"/>
    <col min="3" max="3" width="20.7109375" style="8" customWidth="1"/>
    <col min="4" max="4" width="16.28515625" style="8" bestFit="1" customWidth="1"/>
    <col min="5" max="5" width="23.85546875" style="3" customWidth="1"/>
    <col min="6" max="6" width="18.42578125" style="3" customWidth="1"/>
    <col min="7" max="8" width="9.7109375" style="4" customWidth="1"/>
    <col min="9" max="9" width="15.7109375" style="5" customWidth="1"/>
    <col min="10" max="10" width="20.7109375" style="4" customWidth="1"/>
    <col min="11" max="11" width="35.7109375" style="4" customWidth="1"/>
    <col min="12" max="12" width="21.28515625" style="4" customWidth="1"/>
    <col min="13" max="13" width="20.7109375" style="4" customWidth="1"/>
    <col min="14" max="16384" width="9.140625" style="1"/>
  </cols>
  <sheetData>
    <row r="1" spans="1:13" ht="23.25" x14ac:dyDescent="0.25">
      <c r="A1" s="48" t="s">
        <v>71</v>
      </c>
      <c r="B1" s="49"/>
      <c r="C1" s="49"/>
      <c r="D1" s="50"/>
      <c r="E1" s="51"/>
      <c r="F1" s="51"/>
      <c r="G1" s="52"/>
      <c r="H1" s="52"/>
      <c r="I1" s="53"/>
      <c r="J1" s="53"/>
      <c r="K1" s="52"/>
      <c r="L1" s="52"/>
      <c r="M1" s="52"/>
    </row>
    <row r="2" spans="1:13" ht="23.25" x14ac:dyDescent="0.25">
      <c r="A2" s="48"/>
      <c r="B2" s="49"/>
      <c r="C2" s="49"/>
      <c r="D2" s="50"/>
      <c r="E2" s="51"/>
      <c r="F2" s="51"/>
      <c r="G2" s="52"/>
      <c r="H2" s="52"/>
      <c r="I2" s="53"/>
      <c r="J2" s="53"/>
      <c r="K2" s="52"/>
      <c r="L2" s="52"/>
      <c r="M2" s="52"/>
    </row>
    <row r="3" spans="1:13" ht="23.25" x14ac:dyDescent="0.25">
      <c r="A3" s="48" t="s">
        <v>19</v>
      </c>
      <c r="B3" s="49"/>
      <c r="C3" s="49"/>
      <c r="D3" s="50"/>
      <c r="E3" s="51"/>
      <c r="F3" s="51"/>
      <c r="G3" s="52"/>
      <c r="H3" s="52"/>
      <c r="I3" s="53"/>
      <c r="J3" s="53"/>
      <c r="K3" s="52"/>
      <c r="L3" s="52"/>
      <c r="M3" s="52"/>
    </row>
    <row r="4" spans="1:13" ht="23.25" x14ac:dyDescent="0.25">
      <c r="A4" s="48" t="s">
        <v>24</v>
      </c>
      <c r="B4" s="49"/>
      <c r="C4" s="49"/>
      <c r="D4" s="50"/>
      <c r="E4" s="51"/>
      <c r="F4" s="51"/>
      <c r="G4" s="52"/>
      <c r="H4" s="52"/>
      <c r="I4" s="53"/>
      <c r="J4" s="53"/>
      <c r="K4" s="52"/>
      <c r="L4" s="52"/>
      <c r="M4" s="52"/>
    </row>
    <row r="5" spans="1:13" ht="18.75" x14ac:dyDescent="0.25">
      <c r="A5" s="54" t="s">
        <v>32</v>
      </c>
      <c r="B5" s="49"/>
      <c r="C5" s="49"/>
      <c r="D5" s="50"/>
      <c r="E5" s="51"/>
      <c r="F5" s="51"/>
      <c r="G5" s="52"/>
      <c r="H5" s="52"/>
      <c r="I5" s="53"/>
      <c r="J5" s="53"/>
      <c r="K5" s="52"/>
      <c r="L5" s="52"/>
      <c r="M5" s="52"/>
    </row>
    <row r="6" spans="1:13" x14ac:dyDescent="0.25">
      <c r="A6" s="52"/>
      <c r="B6" s="52"/>
      <c r="C6" s="50"/>
      <c r="D6" s="50"/>
      <c r="E6" s="51"/>
      <c r="F6" s="51"/>
      <c r="G6" s="52"/>
      <c r="H6" s="52"/>
      <c r="I6" s="53"/>
      <c r="J6" s="53"/>
      <c r="K6" s="52"/>
      <c r="L6" s="52"/>
      <c r="M6" s="52"/>
    </row>
    <row r="7" spans="1:13" ht="29.25" customHeight="1" x14ac:dyDescent="0.25">
      <c r="A7" s="55" t="s">
        <v>1</v>
      </c>
      <c r="B7" s="56"/>
      <c r="C7" s="56"/>
      <c r="D7" s="56"/>
      <c r="E7" s="56"/>
      <c r="F7" s="57"/>
      <c r="G7" s="58" t="s">
        <v>16</v>
      </c>
      <c r="H7" s="59" t="s">
        <v>17</v>
      </c>
      <c r="I7" s="58" t="s">
        <v>4</v>
      </c>
      <c r="J7" s="58"/>
      <c r="K7" s="58"/>
      <c r="L7" s="58"/>
      <c r="M7" s="58"/>
    </row>
    <row r="8" spans="1:13" s="2" customFormat="1" ht="45" x14ac:dyDescent="0.25">
      <c r="A8" s="55" t="s">
        <v>0</v>
      </c>
      <c r="B8" s="57"/>
      <c r="C8" s="60" t="s">
        <v>11</v>
      </c>
      <c r="D8" s="61" t="s">
        <v>12</v>
      </c>
      <c r="E8" s="55" t="s">
        <v>2</v>
      </c>
      <c r="F8" s="57"/>
      <c r="G8" s="58"/>
      <c r="H8" s="62"/>
      <c r="I8" s="63" t="s">
        <v>3</v>
      </c>
      <c r="J8" s="64" t="s">
        <v>6</v>
      </c>
      <c r="K8" s="64" t="s">
        <v>5</v>
      </c>
      <c r="L8" s="65" t="s">
        <v>34</v>
      </c>
      <c r="M8" s="60" t="s">
        <v>27</v>
      </c>
    </row>
    <row r="9" spans="1:13" s="2" customFormat="1" ht="30" customHeight="1" x14ac:dyDescent="0.25">
      <c r="A9" s="66" t="s">
        <v>13</v>
      </c>
      <c r="B9" s="67"/>
      <c r="C9" s="68" t="s">
        <v>8</v>
      </c>
      <c r="D9" s="68"/>
      <c r="E9" s="68"/>
      <c r="F9" s="68"/>
      <c r="G9" s="68"/>
      <c r="H9" s="68"/>
      <c r="I9" s="68"/>
      <c r="J9" s="68"/>
      <c r="K9" s="68"/>
      <c r="L9" s="68"/>
      <c r="M9" s="68"/>
    </row>
    <row r="10" spans="1:13" ht="30" x14ac:dyDescent="0.25">
      <c r="A10" s="69" t="s">
        <v>13</v>
      </c>
      <c r="B10" s="70" t="s">
        <v>13</v>
      </c>
      <c r="C10" s="71" t="s">
        <v>33</v>
      </c>
      <c r="D10" s="72" t="s">
        <v>69</v>
      </c>
      <c r="E10" s="73" t="s">
        <v>22</v>
      </c>
      <c r="F10" s="74" t="s">
        <v>20</v>
      </c>
      <c r="G10" s="75">
        <v>20</v>
      </c>
      <c r="H10" s="75" t="s">
        <v>18</v>
      </c>
      <c r="I10" s="79"/>
      <c r="J10" s="80"/>
      <c r="K10" s="81"/>
      <c r="L10" s="82"/>
      <c r="M10" s="83">
        <f>G10*L10</f>
        <v>0</v>
      </c>
    </row>
    <row r="11" spans="1:13" ht="30" x14ac:dyDescent="0.25">
      <c r="A11" s="76" t="s">
        <v>13</v>
      </c>
      <c r="B11" s="77" t="s">
        <v>14</v>
      </c>
      <c r="C11" s="71" t="s">
        <v>33</v>
      </c>
      <c r="D11" s="72" t="s">
        <v>25</v>
      </c>
      <c r="E11" s="73" t="s">
        <v>21</v>
      </c>
      <c r="F11" s="74" t="s">
        <v>20</v>
      </c>
      <c r="G11" s="75">
        <v>100</v>
      </c>
      <c r="H11" s="75" t="s">
        <v>18</v>
      </c>
      <c r="I11" s="79"/>
      <c r="J11" s="80"/>
      <c r="K11" s="81"/>
      <c r="L11" s="82"/>
      <c r="M11" s="83">
        <f t="shared" ref="M11:M12" si="0">G11*L11</f>
        <v>0</v>
      </c>
    </row>
    <row r="12" spans="1:13" ht="30" x14ac:dyDescent="0.25">
      <c r="A12" s="69" t="s">
        <v>13</v>
      </c>
      <c r="B12" s="70" t="s">
        <v>15</v>
      </c>
      <c r="C12" s="71" t="s">
        <v>33</v>
      </c>
      <c r="D12" s="78" t="s">
        <v>26</v>
      </c>
      <c r="E12" s="73" t="s">
        <v>23</v>
      </c>
      <c r="F12" s="74" t="s">
        <v>20</v>
      </c>
      <c r="G12" s="75">
        <v>30</v>
      </c>
      <c r="H12" s="75" t="s">
        <v>18</v>
      </c>
      <c r="I12" s="79"/>
      <c r="J12" s="80"/>
      <c r="K12" s="81"/>
      <c r="L12" s="82"/>
      <c r="M12" s="83">
        <f t="shared" si="0"/>
        <v>0</v>
      </c>
    </row>
    <row r="13" spans="1:13" ht="33" customHeight="1" x14ac:dyDescent="0.25">
      <c r="A13" s="52"/>
      <c r="B13" s="52"/>
      <c r="C13" s="50"/>
      <c r="D13" s="50"/>
      <c r="E13" s="51"/>
      <c r="F13" s="51"/>
      <c r="G13" s="52"/>
      <c r="H13" s="52"/>
      <c r="I13" s="84"/>
      <c r="J13" s="85"/>
      <c r="K13" s="85"/>
      <c r="L13" s="86" t="s">
        <v>28</v>
      </c>
      <c r="M13" s="87">
        <f>SUM(M10:M12)</f>
        <v>0</v>
      </c>
    </row>
    <row r="14" spans="1:13" ht="33" customHeight="1" x14ac:dyDescent="0.25">
      <c r="A14" s="52"/>
      <c r="B14" s="52"/>
      <c r="C14" s="50"/>
      <c r="D14" s="50"/>
      <c r="E14" s="51"/>
      <c r="F14" s="51"/>
      <c r="G14" s="52"/>
      <c r="H14" s="52"/>
      <c r="I14" s="84"/>
      <c r="J14" s="85"/>
      <c r="K14" s="85"/>
      <c r="L14" s="86" t="s">
        <v>29</v>
      </c>
      <c r="M14" s="9"/>
    </row>
    <row r="15" spans="1:13" ht="33" customHeight="1" x14ac:dyDescent="0.25">
      <c r="A15" s="52"/>
      <c r="B15" s="52"/>
      <c r="C15" s="50"/>
      <c r="D15" s="50"/>
      <c r="E15" s="51"/>
      <c r="F15" s="51"/>
      <c r="G15" s="52"/>
      <c r="H15" s="52"/>
      <c r="I15" s="84"/>
      <c r="J15" s="85"/>
      <c r="K15" s="85"/>
      <c r="L15" s="86" t="s">
        <v>30</v>
      </c>
      <c r="M15" s="87">
        <f>M13+M14</f>
        <v>0</v>
      </c>
    </row>
    <row r="16" spans="1:13" ht="33" customHeight="1" x14ac:dyDescent="0.25">
      <c r="A16" s="52"/>
      <c r="B16" s="52"/>
      <c r="C16" s="50"/>
      <c r="D16" s="50"/>
      <c r="E16" s="51"/>
      <c r="F16" s="51"/>
      <c r="G16" s="52"/>
      <c r="H16" s="52"/>
      <c r="I16" s="84"/>
      <c r="J16" s="85"/>
      <c r="K16" s="85"/>
      <c r="L16" s="86" t="s">
        <v>31</v>
      </c>
      <c r="M16" s="10"/>
    </row>
    <row r="17" spans="1:13" x14ac:dyDescent="0.25">
      <c r="A17" s="52"/>
      <c r="B17" s="52"/>
      <c r="C17" s="50"/>
      <c r="D17" s="50"/>
      <c r="E17" s="51"/>
      <c r="F17" s="51"/>
      <c r="G17" s="52"/>
      <c r="H17" s="52"/>
      <c r="I17" s="84"/>
      <c r="J17" s="85"/>
      <c r="K17" s="85"/>
      <c r="L17" s="85"/>
      <c r="M17" s="85"/>
    </row>
    <row r="18" spans="1:13" x14ac:dyDescent="0.25">
      <c r="A18" s="52"/>
      <c r="B18" s="52"/>
      <c r="C18" s="50"/>
      <c r="D18" s="50"/>
      <c r="E18" s="51"/>
      <c r="F18" s="51"/>
      <c r="G18" s="52"/>
      <c r="H18" s="52"/>
      <c r="I18" s="84"/>
      <c r="J18" s="85"/>
      <c r="K18" s="85"/>
      <c r="L18" s="85"/>
      <c r="M18" s="85"/>
    </row>
    <row r="19" spans="1:13" x14ac:dyDescent="0.25">
      <c r="A19" s="52"/>
      <c r="B19" s="52"/>
      <c r="C19" s="50"/>
      <c r="D19" s="50"/>
      <c r="E19" s="51"/>
      <c r="F19" s="51"/>
      <c r="G19" s="52"/>
      <c r="H19" s="52"/>
      <c r="I19" s="53"/>
      <c r="J19" s="52"/>
      <c r="K19" s="52"/>
      <c r="L19" s="52"/>
      <c r="M19" s="52"/>
    </row>
    <row r="24" spans="1:13" x14ac:dyDescent="0.25">
      <c r="A24" s="44" t="s">
        <v>70</v>
      </c>
      <c r="B24" s="44"/>
      <c r="C24" s="44"/>
      <c r="D24" s="44"/>
      <c r="E24" s="44"/>
      <c r="F24" s="44"/>
      <c r="G24" s="44"/>
      <c r="H24" s="44"/>
      <c r="I24" s="44"/>
      <c r="J24" s="44"/>
      <c r="K24" s="44"/>
      <c r="L24" s="44"/>
      <c r="M24" s="44"/>
    </row>
    <row r="25" spans="1:13" x14ac:dyDescent="0.25">
      <c r="A25" s="44"/>
      <c r="B25" s="44"/>
      <c r="C25" s="44"/>
      <c r="D25" s="44"/>
      <c r="E25" s="44"/>
      <c r="F25" s="44"/>
      <c r="G25" s="44"/>
      <c r="H25" s="44"/>
      <c r="I25" s="44"/>
      <c r="J25" s="44"/>
      <c r="K25" s="44"/>
      <c r="L25" s="44"/>
      <c r="M25" s="44"/>
    </row>
  </sheetData>
  <sheetProtection algorithmName="SHA-512" hashValue="CynNAtPRObryv6jQoSF8lmStHi9Yc0CZ8XKS/uCVWg1co4c/Qy68La0kfjco7emaV4mMhhvUuqPW6h5Iu3nMyg==" saltValue="lfE7hU+neCOusc/g3flM3Q==" spinCount="100000" sheet="1" objects="1" scenarios="1" formatCells="0" formatColumns="0" formatRows="0"/>
  <autoFilter ref="A8:M8" xr:uid="{DE504868-E7B0-4206-99C4-972867F3003C}">
    <filterColumn colId="0" showButton="0"/>
    <filterColumn colId="4" showButton="0"/>
  </autoFilter>
  <mergeCells count="9">
    <mergeCell ref="A24:M25"/>
    <mergeCell ref="C9:M9"/>
    <mergeCell ref="A9:B9"/>
    <mergeCell ref="G7:G8"/>
    <mergeCell ref="I7:M7"/>
    <mergeCell ref="A8:B8"/>
    <mergeCell ref="H7:H8"/>
    <mergeCell ref="E8:F8"/>
    <mergeCell ref="A7:F7"/>
  </mergeCells>
  <pageMargins left="0.25" right="0.25" top="0.75" bottom="0.75" header="0.3" footer="0.3"/>
  <pageSetup scale="60" fitToHeight="0" orientation="landscape" r:id="rId1"/>
  <headerFooter>
    <oddFooter>&amp;C &amp;P&amp;R(hrvatska verzija Priloga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D1AC4-D141-4598-BC00-649FD085195C}">
  <dimension ref="A1:I13"/>
  <sheetViews>
    <sheetView showGridLines="0" view="pageLayout" zoomScaleNormal="100" workbookViewId="0">
      <selection activeCell="A11" sqref="A11:I11"/>
    </sheetView>
  </sheetViews>
  <sheetFormatPr defaultRowHeight="15" x14ac:dyDescent="0.25"/>
  <cols>
    <col min="9" max="9" width="11.28515625" customWidth="1"/>
  </cols>
  <sheetData>
    <row r="1" spans="1:9" ht="18.75" x14ac:dyDescent="0.3">
      <c r="A1" s="6" t="str">
        <f>'[1]Prilog 2_Troškovnik-teh.spec'!A1:B1</f>
        <v>Prilog 2: Troškovnik - Tehničke specifikacije</v>
      </c>
    </row>
    <row r="2" spans="1:9" ht="18.75" x14ac:dyDescent="0.3">
      <c r="A2" s="6"/>
    </row>
    <row r="3" spans="1:9" ht="18.75" x14ac:dyDescent="0.3">
      <c r="A3" s="46" t="s">
        <v>10</v>
      </c>
      <c r="B3" s="46"/>
      <c r="C3" s="46"/>
      <c r="D3" s="46"/>
      <c r="E3" s="46"/>
      <c r="F3" s="46"/>
      <c r="G3" s="46"/>
      <c r="H3" s="46"/>
      <c r="I3" s="46"/>
    </row>
    <row r="4" spans="1:9" x14ac:dyDescent="0.25">
      <c r="A4" s="7"/>
      <c r="B4" s="7"/>
      <c r="C4" s="7"/>
      <c r="D4" s="7"/>
      <c r="E4" s="7"/>
      <c r="F4" s="7"/>
      <c r="G4" s="7"/>
      <c r="H4" s="7"/>
      <c r="I4" s="7"/>
    </row>
    <row r="5" spans="1:9" ht="34.5" customHeight="1" x14ac:dyDescent="0.25">
      <c r="A5" s="47" t="s">
        <v>67</v>
      </c>
      <c r="B5" s="47"/>
      <c r="C5" s="47"/>
      <c r="D5" s="47"/>
      <c r="E5" s="47"/>
      <c r="F5" s="47"/>
      <c r="G5" s="47"/>
      <c r="H5" s="47"/>
      <c r="I5" s="47"/>
    </row>
    <row r="6" spans="1:9" x14ac:dyDescent="0.25">
      <c r="A6" s="11"/>
      <c r="B6" s="11"/>
      <c r="C6" s="11"/>
      <c r="D6" s="11"/>
      <c r="E6" s="11"/>
      <c r="F6" s="11"/>
      <c r="G6" s="11"/>
      <c r="H6" s="11"/>
      <c r="I6" s="11"/>
    </row>
    <row r="7" spans="1:9" x14ac:dyDescent="0.25">
      <c r="A7" s="47" t="s">
        <v>9</v>
      </c>
      <c r="B7" s="47"/>
      <c r="C7" s="47"/>
      <c r="D7" s="47"/>
      <c r="E7" s="47"/>
      <c r="F7" s="47"/>
      <c r="G7" s="47"/>
      <c r="H7" s="47"/>
      <c r="I7" s="47"/>
    </row>
    <row r="8" spans="1:9" x14ac:dyDescent="0.25">
      <c r="A8" s="11"/>
      <c r="B8" s="11"/>
      <c r="C8" s="11"/>
      <c r="D8" s="11"/>
      <c r="E8" s="11"/>
      <c r="F8" s="11"/>
      <c r="G8" s="11"/>
      <c r="H8" s="11"/>
      <c r="I8" s="11"/>
    </row>
    <row r="9" spans="1:9" ht="33" customHeight="1" x14ac:dyDescent="0.25">
      <c r="A9" s="47" t="s">
        <v>7</v>
      </c>
      <c r="B9" s="47"/>
      <c r="C9" s="47"/>
      <c r="D9" s="47"/>
      <c r="E9" s="47"/>
      <c r="F9" s="47"/>
      <c r="G9" s="47"/>
      <c r="H9" s="47"/>
      <c r="I9" s="47"/>
    </row>
    <row r="10" spans="1:9" x14ac:dyDescent="0.25">
      <c r="A10" s="11"/>
      <c r="B10" s="11"/>
      <c r="C10" s="11"/>
      <c r="D10" s="11"/>
      <c r="E10" s="11"/>
      <c r="F10" s="11"/>
      <c r="G10" s="11"/>
      <c r="H10" s="11"/>
      <c r="I10" s="11"/>
    </row>
    <row r="11" spans="1:9" ht="163.5" customHeight="1" x14ac:dyDescent="0.25">
      <c r="A11" s="47" t="s">
        <v>68</v>
      </c>
      <c r="B11" s="47"/>
      <c r="C11" s="47"/>
      <c r="D11" s="47"/>
      <c r="E11" s="47"/>
      <c r="F11" s="47"/>
      <c r="G11" s="47"/>
      <c r="H11" s="47"/>
      <c r="I11" s="47"/>
    </row>
    <row r="12" spans="1:9" x14ac:dyDescent="0.25">
      <c r="A12" s="11"/>
      <c r="B12" s="11"/>
      <c r="C12" s="11"/>
      <c r="D12" s="11"/>
      <c r="E12" s="11"/>
      <c r="F12" s="11"/>
      <c r="G12" s="11"/>
      <c r="H12" s="11"/>
      <c r="I12" s="11"/>
    </row>
    <row r="13" spans="1:9" ht="28.15" customHeight="1" x14ac:dyDescent="0.25">
      <c r="A13" s="45"/>
      <c r="B13" s="45"/>
      <c r="C13" s="45"/>
      <c r="D13" s="45"/>
      <c r="E13" s="45"/>
      <c r="F13" s="45"/>
      <c r="G13" s="45"/>
      <c r="H13" s="45"/>
      <c r="I13" s="45"/>
    </row>
  </sheetData>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7" ma:contentTypeDescription="Stvaranje novog dokumenta." ma:contentTypeScope="" ma:versionID="0051d853ff8c03599c9b5d2d021332c7">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30c78200ae3fa575c4a955645542bd08"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F5B572-B19D-463D-A2CF-65B60FF1BDD0}">
  <ds:schemaRefs>
    <ds:schemaRef ds:uri="http://schemas.microsoft.com/office/2006/metadata/properties"/>
    <ds:schemaRef ds:uri="ee3f5b85-ae63-4d13-b680-e99bfcfcf2cd"/>
    <ds:schemaRef ds:uri="http://purl.org/dc/terms/"/>
    <ds:schemaRef ds:uri="http://schemas.microsoft.com/office/infopath/2007/PartnerControls"/>
    <ds:schemaRef ds:uri="http://schemas.microsoft.com/office/2006/documentManagement/types"/>
    <ds:schemaRef ds:uri="http://purl.org/dc/dcmitype/"/>
    <ds:schemaRef ds:uri="c209e896-1c8c-4f7b-a6e8-5aed1dcc79b4"/>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2EF2CB0-6E85-4F1E-AAD7-36DBCE6866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1E7BC1-C474-48A0-B9BC-6AB3F187C9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Prilog 1_Ponudbeni list</vt:lpstr>
      <vt:lpstr>Prilog 2_Troškovnik-teh.spec</vt:lpstr>
      <vt:lpstr>Napomene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2019-02-05T07:36:45Z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