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12" documentId="102_{C0A1EB56-9505-4D97-BD95-020B24ED7B15}" xr6:coauthVersionLast="40" xr6:coauthVersionMax="40" xr10:uidLastSave="{BC4DE0E2-2A3B-4980-8976-E064FFDFE9F7}"/>
  <bookViews>
    <workbookView xWindow="-120" yWindow="-120" windowWidth="29040" windowHeight="15840" activeTab="1" xr2:uid="{00000000-000D-0000-FFFF-FFFF00000000}"/>
  </bookViews>
  <sheets>
    <sheet name="Prilog 1_Ponudbeni list" sheetId="6" r:id="rId1"/>
    <sheet name="Prilog 2_Troškovnik-teh.spec" sheetId="3" r:id="rId2"/>
    <sheet name="Napomene" sheetId="7" r:id="rId3"/>
  </sheets>
  <externalReferences>
    <externalReference r:id="rId4"/>
    <externalReference r:id="rId5"/>
  </externalReferences>
  <definedNames>
    <definedName name="_xlnm._FilterDatabase" localSheetId="1" hidden="1">'Prilog 2_Troškovnik-teh.spec'!$A$8:$M$8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6" l="1"/>
  <c r="B28" i="6"/>
  <c r="M10" i="3"/>
  <c r="M11" i="3"/>
  <c r="M12" i="3"/>
  <c r="A1" i="7"/>
  <c r="A4" i="6"/>
  <c r="A5" i="6"/>
  <c r="A3" i="6"/>
  <c r="M13" i="3" l="1"/>
  <c r="M15" i="3" s="1"/>
  <c r="B29" i="6" s="1"/>
  <c r="B27" i="6" l="1"/>
</calcChain>
</file>

<file path=xl/sharedStrings.xml><?xml version="1.0" encoding="utf-8"?>
<sst xmlns="http://schemas.openxmlformats.org/spreadsheetml/2006/main" count="82" uniqueCount="72">
  <si>
    <t xml:space="preserve">R.BR. </t>
  </si>
  <si>
    <t>TRAŽENE TEHNIČKE SPECIFIKACIJE / FUNKCIONALNOSTI</t>
  </si>
  <si>
    <t>NAZIV/OPIS PODSTAVKE</t>
  </si>
  <si>
    <t>KATALOŠKI KOD</t>
  </si>
  <si>
    <t>PONUĐENO</t>
  </si>
  <si>
    <t>OPIS</t>
  </si>
  <si>
    <t>NAZIV I/ILI ŠIFRA PROIZVODA</t>
  </si>
  <si>
    <t>Kako bi se ponuda smatrala valjanom, ponuđeni predmet nabave mora zadovoljiti sve što je traženo u obrascu Tehničkih specifikacija.</t>
  </si>
  <si>
    <t>Ostali elementi vozila: 1 komplet</t>
  </si>
  <si>
    <r>
      <t xml:space="preserve">Ponuditelj popunjava samo ćelije </t>
    </r>
    <r>
      <rPr>
        <b/>
        <sz val="11"/>
        <color theme="1"/>
        <rFont val="Calibri"/>
        <family val="2"/>
        <charset val="238"/>
        <scheme val="minor"/>
      </rPr>
      <t xml:space="preserve">obilježene sivom bojom. </t>
    </r>
  </si>
  <si>
    <t>Napomene</t>
  </si>
  <si>
    <t>KATALOG/ CRTEŽ, ili jednakovrijedno</t>
  </si>
  <si>
    <t>KATALOŠKI KOD ili jednakovrijedno</t>
  </si>
  <si>
    <t>1.</t>
  </si>
  <si>
    <t>2.</t>
  </si>
  <si>
    <t>3.</t>
  </si>
  <si>
    <t>KOLIČINA</t>
  </si>
  <si>
    <t>JEDINICA MJERE</t>
  </si>
  <si>
    <t>kom</t>
  </si>
  <si>
    <t>Naziv predmeta nabave: Elementi vozila, 4. dio</t>
  </si>
  <si>
    <t>ili jednakovrijedno</t>
  </si>
  <si>
    <t>relej BOSCH, 0332019103</t>
  </si>
  <si>
    <t>relej BOSCH 0332002352</t>
  </si>
  <si>
    <t>relej BOSCH, 0332209152</t>
  </si>
  <si>
    <t>GRUPA 6: releji</t>
  </si>
  <si>
    <t>BOSCH, 0332019103</t>
  </si>
  <si>
    <t>BOSCH, 0332209152</t>
  </si>
  <si>
    <t>UKUPNO</t>
  </si>
  <si>
    <t>UKUPNO bez PDV-a</t>
  </si>
  <si>
    <r>
      <t>PDV</t>
    </r>
    <r>
      <rPr>
        <sz val="12"/>
        <color theme="1"/>
        <rFont val="Calibri"/>
        <family val="2"/>
        <charset val="238"/>
        <scheme val="minor"/>
      </rPr>
      <t>*</t>
    </r>
  </si>
  <si>
    <t xml:space="preserve">UKUPNO s PDV-om </t>
  </si>
  <si>
    <t xml:space="preserve">VALUTA </t>
  </si>
  <si>
    <t>Evidencijski broj nabave: 29-24.01.19</t>
  </si>
  <si>
    <t>BOSCH ili jednakovrijedno</t>
  </si>
  <si>
    <t>JEDINIČNA CIJENA BEZ PDV-A</t>
  </si>
  <si>
    <t>Prilog 1: Ponudbeni list</t>
  </si>
  <si>
    <t>Podaci o Naručitelju:</t>
  </si>
  <si>
    <t>NAZIV (TVRTKA) NARUČITELJA</t>
  </si>
  <si>
    <t>RASCO d.o.o.</t>
  </si>
  <si>
    <t>ADRESA SJEDIŠTA NARUČITELJA</t>
  </si>
  <si>
    <t>Kolodvorska 120/b, 48361 Kalinovac, Republika Hrvatska</t>
  </si>
  <si>
    <t>OIB / VAT NARUČITELJA</t>
  </si>
  <si>
    <t>12710048305 / HR12710048305</t>
  </si>
  <si>
    <t>KONTAKT</t>
  </si>
  <si>
    <t xml:space="preserve">Telefon: +385 (48) 883 112 
Telefaks: +385 (48) 280 146 
URL:  https://rasco.hr/ </t>
  </si>
  <si>
    <t>Podaci o Ponuditelju:</t>
  </si>
  <si>
    <t>NAZIV (TVRTKA) PONUDITELJA</t>
  </si>
  <si>
    <t xml:space="preserve">ADRESA SJEDIŠTA </t>
  </si>
  <si>
    <t>POREZNI BROJ (OIB, VAT ili sl.)</t>
  </si>
  <si>
    <t>IBAN</t>
  </si>
  <si>
    <t>ADRESA ZA DOSTAVU POŠTE</t>
  </si>
  <si>
    <t>KONTAKT OSOBA</t>
  </si>
  <si>
    <t>Telefon</t>
  </si>
  <si>
    <t>Fax</t>
  </si>
  <si>
    <t>E-mail</t>
  </si>
  <si>
    <t>Podaci o ponudi:</t>
  </si>
  <si>
    <t>ROK VALJANOSTI PONUDE</t>
  </si>
  <si>
    <t>60 dana od krajnjeg roka za dostavu ponuda</t>
  </si>
  <si>
    <t>CIJENA PONUDE bez PDV-a</t>
  </si>
  <si>
    <r>
      <t xml:space="preserve">IZNOS PDV-a
</t>
    </r>
    <r>
      <rPr>
        <i/>
        <sz val="8"/>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</si>
  <si>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</si>
  <si>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</si>
  <si>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</si>
  <si>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 xml:space="preserve">Ponuditelj je pravno i poslovno sposoban te će o istom prema potrebi dostaviti dokaz, na zahtjev Naručitelja. </t>
  </si>
  <si>
    <t>Datum:</t>
  </si>
  <si>
    <t>Potpis:</t>
  </si>
  <si>
    <t>Ime i prezime:</t>
  </si>
  <si>
    <t>Zahtjevi definirani Tehničkim specifikacijama predstavljaju minimalne tehničke karakteristike odnosno standarde koje ponuđeni predmet nabave mora zadovoljavati.</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</si>
  <si>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</si>
  <si>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BOSCH, 0332002352</t>
  </si>
  <si>
    <t>*Ako je ponuditelj tvrtka izvan Republike Hrvatske ili ako ponuditelj nije obveznik PDV-a, na mjesto predviđeno za upis ukupne cijene ponude s PDV-om upisuje se isti iznos koji je upisan na mjestu ukupne cijene ponude bez PDV-a, a mjesto za upis iznosa PDV-a ostavlja se prazno.</t>
  </si>
  <si>
    <t>Prilog 2: Troškovnik - Tehničke specifikacije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</si>
</sst>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b/>
      <sz val="14"/>
      <name val="Calibri"/>
      <family val="2"/>
      <charset val="238"/>
      <scheme val="minor"/>
    </font>
    <font>
      <sz val="11"/>
      <name val="Calibri"/>
      <family val="2"/>
      <charset val="238"/>
      <scheme val="minor"/>
    </font>
    <font>
      <sz val="11"/>
      <color theme="1"/>
      <name val="Calibri"/>
      <family val="2"/>
      <scheme val="minor"/>
    </font>
    <font>
      <b/>
      <sz val="12"/>
      <color theme="1"/>
      <name val="Calibri"/>
      <family val="2"/>
      <charset val="238"/>
      <scheme val="minor"/>
    </font>
    <font>
      <sz val="12"/>
      <color theme="1"/>
      <name val="Calibri"/>
      <family val="2"/>
      <charset val="238"/>
      <scheme val="minor"/>
    </font>
    <font>
      <b/>
      <sz val="18"/>
      <color theme="1"/>
      <name val="Calibri"/>
      <family val="2"/>
      <scheme val="minor"/>
    </font>
    <font>
      <sz val="14"/>
      <color theme="1"/>
      <name val="Calibri"/>
      <family val="2"/>
      <scheme val="minor"/>
    </font>
    <font>
      <i/>
      <sz val="8"/>
      <color theme="1"/>
      <name val="Calibri"/>
      <family val="2"/>
      <charset val="238"/>
      <scheme val="minor"/>
    </font>
    <font>
      <sz val="11"/>
      <color rgb="FF000000"/>
      <name val="Calibri"/>
      <family val="2"/>
      <charset val="238"/>
      <scheme val="minor"/>
    </font>
    <font>
      <b/>
      <sz val="14"/>
      <color rgb="FF00000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0" fillId="0" borderId="0" applyFont="0" applyFill="0" applyBorder="0" applyAlignment="0" applyProtection="0"/>
    <xf numFmtId="0" fontId="2" fillId="0" borderId="0"/>
    <xf numFmtId="0" fontId="1" fillId="0" borderId="0"/>
  </cellStyleXfs>
  <cellXfs count="8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7" fillId="0" borderId="0" xfId="0" applyFont="1"/>
    <xf numFmtId="0" fontId="0" fillId="0" borderId="0" xfId="0" applyAlignment="1">
      <alignment horizontal="left"/>
    </xf>
    <xf numFmtId="0" fontId="0" fillId="0" borderId="0" xfId="0" applyAlignment="1">
      <alignment horizontal="left" vertical="center" wrapText="1"/>
    </xf>
    <xf numFmtId="43" fontId="11" fillId="2" borderId="1" xfId="0" applyNumberFormat="1" applyFont="1" applyFill="1" applyBorder="1" applyAlignment="1" applyProtection="1">
      <alignment vertical="center"/>
      <protection locked="0"/>
    </xf>
    <xf numFmtId="0" fontId="11" fillId="2" borderId="1" xfId="0" applyFont="1" applyFill="1" applyBorder="1" applyAlignment="1" applyProtection="1">
      <alignment horizontal="center" vertical="center"/>
      <protection locked="0"/>
    </xf>
    <xf numFmtId="0" fontId="0" fillId="0" borderId="0" xfId="0" applyAlignment="1">
      <alignment horizontal="left" wrapText="1"/>
    </xf>
    <xf numFmtId="0" fontId="8" fillId="0" borderId="0" xfId="3" applyFont="1" applyAlignment="1">
      <alignment horizontal="left" vertical="center" wrapText="1"/>
    </xf>
    <xf numFmtId="0" fontId="6" fillId="0" borderId="0" xfId="3" applyFont="1" applyAlignment="1">
      <alignment horizontal="left" vertical="center" wrapText="1"/>
    </xf>
    <xf numFmtId="0" fontId="9" fillId="0" borderId="0" xfId="3" applyFont="1" applyAlignment="1">
      <alignment vertical="center" wrapText="1"/>
    </xf>
    <xf numFmtId="0" fontId="1" fillId="0" borderId="0" xfId="3" applyAlignment="1">
      <alignment vertical="center"/>
    </xf>
    <xf numFmtId="0" fontId="9" fillId="0" borderId="0" xfId="3" applyFont="1" applyAlignment="1">
      <alignment horizontal="center" vertical="center" wrapText="1"/>
    </xf>
    <xf numFmtId="0" fontId="4" fillId="0" borderId="0" xfId="3" applyFont="1" applyAlignment="1">
      <alignment vertical="center"/>
    </xf>
    <xf numFmtId="0" fontId="9" fillId="0" borderId="0" xfId="3" applyFont="1" applyAlignment="1">
      <alignment horizontal="left" vertical="center" wrapText="1"/>
    </xf>
    <xf numFmtId="0" fontId="4" fillId="0" borderId="0" xfId="3" applyFont="1" applyAlignment="1">
      <alignment vertical="center" wrapText="1"/>
    </xf>
    <xf numFmtId="0" fontId="1" fillId="0" borderId="0" xfId="3" applyAlignment="1">
      <alignment horizontal="left" vertical="center"/>
    </xf>
    <xf numFmtId="0" fontId="4" fillId="4" borderId="1" xfId="3" applyFont="1" applyFill="1" applyBorder="1" applyAlignment="1">
      <alignment vertical="center" wrapText="1"/>
    </xf>
    <xf numFmtId="0" fontId="4" fillId="0" borderId="0" xfId="3" applyFont="1" applyAlignment="1">
      <alignment horizontal="center" vertical="center" wrapText="1"/>
    </xf>
    <xf numFmtId="0" fontId="4" fillId="4" borderId="1" xfId="3" applyFont="1" applyFill="1" applyBorder="1" applyAlignment="1">
      <alignment horizontal="right" vertical="center" wrapText="1"/>
    </xf>
    <xf numFmtId="0" fontId="1" fillId="0" borderId="0" xfId="3" applyAlignment="1">
      <alignment vertical="center" wrapText="1"/>
    </xf>
    <xf numFmtId="0" fontId="1" fillId="0" borderId="0" xfId="3" applyAlignment="1">
      <alignment horizontal="left" vertical="center" wrapText="1"/>
    </xf>
    <xf numFmtId="0" fontId="4" fillId="0" borderId="0" xfId="3" applyFont="1" applyAlignment="1">
      <alignment horizontal="left" vertical="center" wrapText="1"/>
    </xf>
    <xf numFmtId="0" fontId="16" fillId="0" borderId="0" xfId="3" applyFont="1" applyAlignment="1">
      <alignment horizontal="left" wrapText="1"/>
    </xf>
    <xf numFmtId="14" fontId="1" fillId="0" borderId="0" xfId="3" applyNumberFormat="1" applyAlignment="1">
      <alignment vertical="center" wrapText="1"/>
    </xf>
    <xf numFmtId="0" fontId="1" fillId="0" borderId="0" xfId="3" applyAlignment="1">
      <alignment horizontal="right" vertical="center"/>
    </xf>
    <xf numFmtId="0" fontId="1" fillId="2" borderId="8" xfId="3" applyFill="1" applyBorder="1" applyAlignment="1" applyProtection="1">
      <alignment vertical="center" wrapText="1"/>
      <protection locked="0"/>
    </xf>
    <xf numFmtId="0" fontId="1" fillId="0" borderId="8" xfId="3" applyBorder="1" applyAlignment="1">
      <alignment vertical="center" wrapText="1"/>
    </xf>
    <xf numFmtId="0" fontId="1" fillId="0" borderId="3" xfId="3" applyBorder="1" applyAlignment="1">
      <alignment horizontal="left" vertical="center" wrapText="1"/>
    </xf>
    <xf numFmtId="0" fontId="1" fillId="0" borderId="4" xfId="3" applyBorder="1" applyAlignment="1">
      <alignment horizontal="left" vertical="center" wrapText="1"/>
    </xf>
    <xf numFmtId="0" fontId="8" fillId="0" borderId="0" xfId="3" applyFont="1" applyAlignment="1">
      <alignment horizontal="left" wrapText="1"/>
    </xf>
    <xf numFmtId="0" fontId="1" fillId="0" borderId="1" xfId="3" applyBorder="1" applyAlignment="1">
      <alignment horizontal="left" vertical="center" wrapText="1"/>
    </xf>
    <xf numFmtId="43" fontId="4" fillId="0" borderId="3" xfId="3" applyNumberFormat="1" applyFont="1" applyBorder="1" applyAlignment="1">
      <alignment horizontal="center" vertical="center" wrapText="1"/>
    </xf>
    <xf numFmtId="43" fontId="4" fillId="0" borderId="4" xfId="3" applyNumberFormat="1" applyFont="1" applyBorder="1" applyAlignment="1">
      <alignment horizontal="center" vertical="center" wrapText="1"/>
    </xf>
    <xf numFmtId="49" fontId="1" fillId="2" borderId="3" xfId="3" applyNumberFormat="1" applyFill="1" applyBorder="1" applyAlignment="1" applyProtection="1">
      <alignment horizontal="left" vertical="center" wrapText="1"/>
      <protection locked="0"/>
    </xf>
    <xf numFmtId="49" fontId="1" fillId="2" borderId="4" xfId="3" applyNumberFormat="1" applyFill="1" applyBorder="1" applyAlignment="1" applyProtection="1">
      <alignment horizontal="left" vertical="center" wrapText="1"/>
      <protection locked="0"/>
    </xf>
    <xf numFmtId="14" fontId="1" fillId="0" borderId="3" xfId="3" applyNumberFormat="1" applyBorder="1" applyAlignment="1">
      <alignment horizontal="left" vertical="center" wrapText="1"/>
    </xf>
    <xf numFmtId="43" fontId="4" fillId="0" borderId="3" xfId="3" applyNumberFormat="1" applyFont="1" applyBorder="1" applyAlignment="1">
      <alignment horizontal="right" vertical="center" wrapText="1"/>
    </xf>
    <xf numFmtId="0" fontId="4" fillId="0" borderId="4" xfId="3" applyFont="1" applyBorder="1" applyAlignment="1">
      <alignment horizontal="right" vertical="center" wrapText="1"/>
    </xf>
    <xf numFmtId="0" fontId="16" fillId="0" borderId="0" xfId="3" applyFont="1" applyAlignment="1">
      <alignment horizontal="left" wrapText="1"/>
    </xf>
    <xf numFmtId="0" fontId="12" fillId="0" borderId="0" xfId="0" applyFont="1" applyAlignment="1">
      <alignment horizontal="left"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xf numFmtId="0" fontId="13"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49" fontId="0" fillId="0" borderId="0" xfId="0" applyNumberFormat="1" applyAlignment="1" applyProtection="1">
      <alignment horizontal="center" vertical="center" wrapText="1"/>
    </xf>
    <xf numFmtId="0" fontId="14" fillId="0" borderId="0" xfId="0" applyFont="1" applyAlignment="1" applyProtection="1">
      <alignment horizontal="left" vertical="center"/>
    </xf>
    <xf numFmtId="0" fontId="4" fillId="4" borderId="3"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43" fontId="4" fillId="4" borderId="1" xfId="1"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16" fontId="0" fillId="0" borderId="3" xfId="0" applyNumberFormat="1" applyBorder="1" applyAlignment="1" applyProtection="1">
      <alignment horizontal="right" vertical="center" wrapText="1"/>
    </xf>
    <xf numFmtId="16" fontId="0" fillId="0" borderId="4" xfId="0" applyNumberFormat="1" applyBorder="1" applyAlignment="1" applyProtection="1">
      <alignment horizontal="left" vertical="center" wrapText="1"/>
    </xf>
    <xf numFmtId="16" fontId="0" fillId="0" borderId="1" xfId="0" applyNumberFormat="1" applyBorder="1" applyAlignment="1" applyProtection="1">
      <alignment horizontal="left" vertical="center" wrapText="1"/>
    </xf>
    <xf numFmtId="49" fontId="9" fillId="3" borderId="1" xfId="0" applyNumberFormat="1" applyFont="1" applyFill="1" applyBorder="1" applyAlignment="1" applyProtection="1">
      <alignment horizontal="center" vertical="center" wrapText="1"/>
    </xf>
    <xf numFmtId="0" fontId="9" fillId="0" borderId="3" xfId="0" applyFont="1" applyBorder="1" applyAlignment="1" applyProtection="1">
      <alignment horizontal="right" vertical="center" wrapText="1"/>
    </xf>
    <xf numFmtId="0" fontId="3" fillId="0" borderId="4" xfId="0" applyFont="1" applyBorder="1" applyAlignment="1" applyProtection="1">
      <alignment horizontal="left" vertical="center" wrapText="1"/>
    </xf>
    <xf numFmtId="1" fontId="0" fillId="0" borderId="1" xfId="0" applyNumberFormat="1" applyBorder="1" applyAlignment="1" applyProtection="1">
      <alignment horizontal="center" vertical="center" wrapText="1"/>
    </xf>
    <xf numFmtId="16" fontId="0" fillId="0" borderId="5" xfId="0" applyNumberFormat="1" applyBorder="1" applyAlignment="1" applyProtection="1">
      <alignment horizontal="right" vertical="center" wrapText="1"/>
    </xf>
    <xf numFmtId="16" fontId="0" fillId="0" borderId="6" xfId="0" applyNumberFormat="1" applyBorder="1" applyAlignment="1" applyProtection="1">
      <alignment horizontal="left" vertical="center" wrapText="1"/>
    </xf>
    <xf numFmtId="49" fontId="0" fillId="0" borderId="8" xfId="0" applyNumberFormat="1" applyBorder="1" applyAlignment="1" applyProtection="1">
      <alignment horizontal="center" vertical="center" wrapText="1"/>
    </xf>
    <xf numFmtId="49"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43" fontId="0" fillId="2" borderId="1" xfId="1" applyFont="1" applyFill="1" applyBorder="1" applyAlignment="1" applyProtection="1">
      <alignment horizontal="left" vertical="center" wrapText="1"/>
      <protection locked="0"/>
    </xf>
    <xf numFmtId="43" fontId="0" fillId="0" borderId="1" xfId="1" applyFont="1" applyFill="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1" fillId="0" borderId="0" xfId="0" applyFont="1" applyAlignment="1" applyProtection="1">
      <alignment horizontal="right" vertical="center"/>
      <protection locked="0"/>
    </xf>
    <xf numFmtId="43" fontId="11" fillId="0" borderId="1" xfId="0" applyNumberFormat="1" applyFont="1" applyBorder="1" applyAlignment="1" applyProtection="1">
      <alignment vertical="center"/>
      <protection locked="0"/>
    </xf>
  </cellXfs>
  <cellStyles count="4">
    <cellStyle name="Comma" xfId="1" builtinId="3"/>
    <cellStyle name="Normal" xfId="0" builtinId="0"/>
    <cellStyle name="Normal 2" xfId="2" xr:uid="{03FF4A1F-9CAB-47CB-BD1F-BBED8A7684B9}"/>
    <cellStyle name="Normal 2 2" xfId="3" xr:uid="{AD69D014-C286-4CEC-8533-C3BBE41D58A2}"/>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1\Prilog%201,%202_nabava%2029_GRUP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5\Prilog%201%20i%202_nabava%2029_GRUP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row r="3">
          <cell r="A3" t="str">
            <v>Naziv predmeta nabave: Elementi vozila, 4. dio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ehničke specifikacije"/>
      <sheetName val="Napomene"/>
    </sheetNames>
    <sheetDataSet>
      <sheetData sheetId="0"/>
      <sheetData sheetId="1">
        <row r="5">
          <cell r="A5" t="str">
            <v>Evidencijski broj nabave: 29-24.01.19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2511-255C-4ACB-8A8C-B54801F43E7D}">
  <dimension ref="A1:C40"/>
  <sheetViews>
    <sheetView showGridLines="0" view="pageLayout" topLeftCell="A13" zoomScaleNormal="100" workbookViewId="0">
      <selection activeCell="C36" sqref="C36"/>
    </sheetView>
  </sheetViews>
  <sheetFormatPr defaultColWidth="9.140625" defaultRowHeight="15" x14ac:dyDescent="0.25"/>
  <cols>
    <col min="1" max="1" width="35" style="24" customWidth="1"/>
    <col min="2" max="2" width="24.28515625" style="24" customWidth="1"/>
    <col min="3" max="3" width="25.5703125" style="24" customWidth="1"/>
    <col min="4" max="16384" width="9.140625" style="15"/>
  </cols>
  <sheetData>
    <row r="1" spans="1:3" ht="18.75" x14ac:dyDescent="0.25">
      <c r="A1" s="12" t="s">
        <v>35</v>
      </c>
      <c r="B1" s="13"/>
      <c r="C1" s="14"/>
    </row>
    <row r="2" spans="1:3" x14ac:dyDescent="0.25">
      <c r="A2" s="16"/>
      <c r="B2" s="16"/>
      <c r="C2" s="13"/>
    </row>
    <row r="3" spans="1:3" s="17" customFormat="1" ht="18.75" x14ac:dyDescent="0.3">
      <c r="A3" s="34" t="str">
        <f>'[1]Prilog 2_Troškovnik-teh.spec'!A3</f>
        <v>Naziv predmeta nabave: Elementi vozila, 4. dio</v>
      </c>
      <c r="B3" s="34"/>
      <c r="C3" s="34"/>
    </row>
    <row r="4" spans="1:3" s="17" customFormat="1" ht="18.75" x14ac:dyDescent="0.3">
      <c r="A4" s="34" t="str">
        <f>+'Prilog 2_Troškovnik-teh.spec'!A4</f>
        <v>GRUPA 6: releji</v>
      </c>
      <c r="B4" s="34"/>
      <c r="C4" s="34"/>
    </row>
    <row r="5" spans="1:3" s="17" customFormat="1" ht="18.75" x14ac:dyDescent="0.25">
      <c r="A5" s="18" t="str">
        <f>+'[2]Prilog 2_Tehničke specifikacije'!A5</f>
        <v>Evidencijski broj nabave: 29-24.01.19</v>
      </c>
      <c r="B5" s="12"/>
      <c r="C5" s="12"/>
    </row>
    <row r="6" spans="1:3" s="17" customFormat="1" x14ac:dyDescent="0.25">
      <c r="A6" s="19"/>
      <c r="B6" s="19"/>
      <c r="C6" s="19"/>
    </row>
    <row r="7" spans="1:3" s="17" customFormat="1" x14ac:dyDescent="0.25">
      <c r="A7" s="20" t="s">
        <v>36</v>
      </c>
      <c r="B7" s="20"/>
      <c r="C7" s="19"/>
    </row>
    <row r="8" spans="1:3" s="17" customFormat="1" x14ac:dyDescent="0.25">
      <c r="A8" s="21" t="s">
        <v>37</v>
      </c>
      <c r="B8" s="32" t="s">
        <v>38</v>
      </c>
      <c r="C8" s="33"/>
    </row>
    <row r="9" spans="1:3" s="17" customFormat="1" x14ac:dyDescent="0.25">
      <c r="A9" s="21" t="s">
        <v>39</v>
      </c>
      <c r="B9" s="32" t="s">
        <v>40</v>
      </c>
      <c r="C9" s="33"/>
    </row>
    <row r="10" spans="1:3" s="17" customFormat="1" x14ac:dyDescent="0.25">
      <c r="A10" s="21" t="s">
        <v>41</v>
      </c>
      <c r="B10" s="35" t="s">
        <v>42</v>
      </c>
      <c r="C10" s="35"/>
    </row>
    <row r="11" spans="1:3" s="17" customFormat="1" ht="46.5" customHeight="1" x14ac:dyDescent="0.25">
      <c r="A11" s="21" t="s">
        <v>43</v>
      </c>
      <c r="B11" s="32" t="s">
        <v>44</v>
      </c>
      <c r="C11" s="33"/>
    </row>
    <row r="12" spans="1:3" s="17" customFormat="1" ht="6.75" customHeight="1" x14ac:dyDescent="0.25">
      <c r="A12" s="19"/>
      <c r="B12" s="19"/>
      <c r="C12" s="19"/>
    </row>
    <row r="13" spans="1:3" s="17" customFormat="1" x14ac:dyDescent="0.25">
      <c r="A13" s="20" t="s">
        <v>45</v>
      </c>
      <c r="B13" s="20"/>
      <c r="C13" s="19"/>
    </row>
    <row r="14" spans="1:3" s="22" customFormat="1" ht="28.35" customHeight="1" x14ac:dyDescent="0.25">
      <c r="A14" s="21" t="s">
        <v>46</v>
      </c>
      <c r="B14" s="38"/>
      <c r="C14" s="39"/>
    </row>
    <row r="15" spans="1:3" s="22" customFormat="1" ht="28.35" customHeight="1" x14ac:dyDescent="0.25">
      <c r="A15" s="21" t="s">
        <v>47</v>
      </c>
      <c r="B15" s="38"/>
      <c r="C15" s="39"/>
    </row>
    <row r="16" spans="1:3" ht="28.35" customHeight="1" x14ac:dyDescent="0.25">
      <c r="A16" s="21" t="s">
        <v>48</v>
      </c>
      <c r="B16" s="38"/>
      <c r="C16" s="39"/>
    </row>
    <row r="17" spans="1:3" ht="28.35" customHeight="1" x14ac:dyDescent="0.25">
      <c r="A17" s="21" t="s">
        <v>49</v>
      </c>
      <c r="B17" s="38"/>
      <c r="C17" s="39"/>
    </row>
    <row r="18" spans="1:3" ht="28.35" customHeight="1" x14ac:dyDescent="0.25">
      <c r="A18" s="21" t="s">
        <v>50</v>
      </c>
      <c r="B18" s="38"/>
      <c r="C18" s="39"/>
    </row>
    <row r="19" spans="1:3" ht="28.35" customHeight="1" x14ac:dyDescent="0.25">
      <c r="A19" s="21" t="s">
        <v>51</v>
      </c>
      <c r="B19" s="38"/>
      <c r="C19" s="39"/>
    </row>
    <row r="20" spans="1:3" s="17" customFormat="1" ht="28.35" customHeight="1" x14ac:dyDescent="0.25">
      <c r="A20" s="23" t="s">
        <v>52</v>
      </c>
      <c r="B20" s="38"/>
      <c r="C20" s="39"/>
    </row>
    <row r="21" spans="1:3" ht="28.35" customHeight="1" x14ac:dyDescent="0.25">
      <c r="A21" s="23" t="s">
        <v>53</v>
      </c>
      <c r="B21" s="38"/>
      <c r="C21" s="39"/>
    </row>
    <row r="22" spans="1:3" ht="28.35" customHeight="1" x14ac:dyDescent="0.25">
      <c r="A22" s="23" t="s">
        <v>54</v>
      </c>
      <c r="B22" s="38"/>
      <c r="C22" s="39"/>
    </row>
    <row r="23" spans="1:3" ht="6.75" customHeight="1" x14ac:dyDescent="0.25">
      <c r="B23" s="25"/>
      <c r="C23" s="25"/>
    </row>
    <row r="24" spans="1:3" x14ac:dyDescent="0.25">
      <c r="A24" s="20" t="s">
        <v>55</v>
      </c>
      <c r="B24" s="20"/>
    </row>
    <row r="25" spans="1:3" x14ac:dyDescent="0.25">
      <c r="A25" s="21" t="s">
        <v>56</v>
      </c>
      <c r="B25" s="40" t="s">
        <v>57</v>
      </c>
      <c r="C25" s="33"/>
    </row>
    <row r="26" spans="1:3" ht="11.25" customHeight="1" x14ac:dyDescent="0.25">
      <c r="A26" s="20"/>
      <c r="B26" s="20"/>
      <c r="C26" s="25"/>
    </row>
    <row r="27" spans="1:3" ht="28.35" customHeight="1" x14ac:dyDescent="0.25">
      <c r="A27" s="21" t="s">
        <v>58</v>
      </c>
      <c r="B27" s="36">
        <f>+'Prilog 2_Troškovnik-teh.spec'!M13</f>
        <v>0</v>
      </c>
      <c r="C27" s="37"/>
    </row>
    <row r="28" spans="1:3" ht="37.5" x14ac:dyDescent="0.25">
      <c r="A28" s="21" t="s">
        <v>59</v>
      </c>
      <c r="B28" s="36">
        <f>+'Prilog 2_Troškovnik-teh.spec'!M14</f>
        <v>0</v>
      </c>
      <c r="C28" s="37"/>
    </row>
    <row r="29" spans="1:3" ht="26.25" customHeight="1" x14ac:dyDescent="0.25">
      <c r="A29" s="21" t="s">
        <v>60</v>
      </c>
      <c r="B29" s="36">
        <f>+'Prilog 2_Troškovnik-teh.spec'!M15</f>
        <v>0</v>
      </c>
      <c r="C29" s="37"/>
    </row>
    <row r="30" spans="1:3" ht="28.35" customHeight="1" x14ac:dyDescent="0.25">
      <c r="A30" s="21" t="s">
        <v>61</v>
      </c>
      <c r="B30" s="41">
        <f>+'Prilog 2_Troškovnik-teh.spec'!M16</f>
        <v>0</v>
      </c>
      <c r="C30" s="42"/>
    </row>
    <row r="31" spans="1:3" x14ac:dyDescent="0.25">
      <c r="A31" s="19"/>
      <c r="B31" s="26"/>
      <c r="C31" s="25"/>
    </row>
    <row r="32" spans="1:3" x14ac:dyDescent="0.25">
      <c r="A32" s="19"/>
      <c r="B32" s="26"/>
      <c r="C32" s="25"/>
    </row>
    <row r="33" spans="1:3" ht="66.75" customHeight="1" x14ac:dyDescent="0.25">
      <c r="A33" s="43" t="s">
        <v>62</v>
      </c>
      <c r="B33" s="43"/>
      <c r="C33" s="43"/>
    </row>
    <row r="34" spans="1:3" ht="45" customHeight="1" x14ac:dyDescent="0.25">
      <c r="A34" s="43" t="s">
        <v>63</v>
      </c>
      <c r="B34" s="43"/>
      <c r="C34" s="43"/>
    </row>
    <row r="35" spans="1:3" ht="45" customHeight="1" x14ac:dyDescent="0.25">
      <c r="A35" s="27"/>
      <c r="B35" s="27"/>
      <c r="C35" s="27"/>
    </row>
    <row r="36" spans="1:3" x14ac:dyDescent="0.25">
      <c r="A36" s="28"/>
      <c r="B36" s="29" t="s">
        <v>64</v>
      </c>
      <c r="C36" s="30"/>
    </row>
    <row r="37" spans="1:3" x14ac:dyDescent="0.25">
      <c r="B37" s="15"/>
    </row>
    <row r="38" spans="1:3" x14ac:dyDescent="0.25">
      <c r="A38" s="20"/>
      <c r="B38" s="29" t="s">
        <v>65</v>
      </c>
      <c r="C38" s="31"/>
    </row>
    <row r="39" spans="1:3" x14ac:dyDescent="0.25">
      <c r="A39" s="20"/>
      <c r="B39" s="29"/>
    </row>
    <row r="40" spans="1:3" x14ac:dyDescent="0.25">
      <c r="A40" s="15"/>
      <c r="B40" s="29" t="s">
        <v>66</v>
      </c>
      <c r="C40" s="30"/>
    </row>
  </sheetData>
  <sheetProtection algorithmName="SHA-512" hashValue="bxXsa5GBONSi8NOzmNxiS6hx5H7CiaTpdtca8WpOvVNfSJrPteYk6DuFgGxQhH8KjVTgd7jdRrT/2k+ibSIyzA==" saltValue="0sF9SsPyVV8h6/hrdTcB4w==" spinCount="100000" sheet="1" formatCells="0" formatColumns="0" formatRows="0" selectLockedCells="1"/>
  <mergeCells count="22">
    <mergeCell ref="B28:C28"/>
    <mergeCell ref="B29:C29"/>
    <mergeCell ref="B30:C30"/>
    <mergeCell ref="A33:C33"/>
    <mergeCell ref="A34:C34"/>
    <mergeCell ref="B27:C27"/>
    <mergeCell ref="B14:C14"/>
    <mergeCell ref="B15:C15"/>
    <mergeCell ref="B16:C16"/>
    <mergeCell ref="B17:C17"/>
    <mergeCell ref="B18:C18"/>
    <mergeCell ref="B19:C19"/>
    <mergeCell ref="B20:C20"/>
    <mergeCell ref="B21:C21"/>
    <mergeCell ref="B22:C22"/>
    <mergeCell ref="B25:C25"/>
    <mergeCell ref="B11:C11"/>
    <mergeCell ref="A3:C3"/>
    <mergeCell ref="A4:C4"/>
    <mergeCell ref="B8:C8"/>
    <mergeCell ref="B9:C9"/>
    <mergeCell ref="B10:C10"/>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M25"/>
  <sheetViews>
    <sheetView showGridLines="0" tabSelected="1" view="pageLayout" zoomScale="85" zoomScaleNormal="100" zoomScalePageLayoutView="85" workbookViewId="0">
      <selection activeCell="J15" sqref="J15"/>
    </sheetView>
  </sheetViews>
  <sheetFormatPr defaultColWidth="9.140625" defaultRowHeight="15" x14ac:dyDescent="0.25"/>
  <cols>
    <col min="1" max="1" width="2.7109375" style="4" bestFit="1" customWidth="1"/>
    <col min="2" max="2" width="4.5703125" style="4" bestFit="1" customWidth="1"/>
    <col min="3" max="3" width="20.7109375" style="8" customWidth="1"/>
    <col min="4" max="4" width="16.28515625" style="8" bestFit="1" customWidth="1"/>
    <col min="5" max="5" width="23.85546875" style="3" customWidth="1"/>
    <col min="6" max="6" width="18.42578125" style="3" customWidth="1"/>
    <col min="7" max="8" width="9.7109375" style="4" customWidth="1"/>
    <col min="9" max="9" width="15.7109375" style="5" customWidth="1"/>
    <col min="10" max="10" width="20.7109375" style="4" customWidth="1"/>
    <col min="11" max="11" width="35.7109375" style="4" customWidth="1"/>
    <col min="12" max="12" width="21.28515625" style="4" customWidth="1"/>
    <col min="13" max="13" width="20.7109375" style="4" customWidth="1"/>
    <col min="14" max="16384" width="9.140625" style="1"/>
  </cols>
  <sheetData>
    <row r="1" spans="1:13" ht="23.25" x14ac:dyDescent="0.25">
      <c r="A1" s="48" t="s">
        <v>71</v>
      </c>
      <c r="B1" s="49"/>
      <c r="C1" s="49"/>
      <c r="D1" s="50"/>
      <c r="E1" s="51"/>
      <c r="F1" s="51"/>
      <c r="G1" s="52"/>
      <c r="H1" s="52"/>
      <c r="I1" s="53"/>
      <c r="J1" s="53"/>
      <c r="K1" s="52"/>
      <c r="L1" s="52"/>
      <c r="M1" s="52"/>
    </row>
    <row r="2" spans="1:13" ht="23.25" x14ac:dyDescent="0.25">
      <c r="A2" s="48"/>
      <c r="B2" s="49"/>
      <c r="C2" s="49"/>
      <c r="D2" s="50"/>
      <c r="E2" s="51"/>
      <c r="F2" s="51"/>
      <c r="G2" s="52"/>
      <c r="H2" s="52"/>
      <c r="I2" s="53"/>
      <c r="J2" s="53"/>
      <c r="K2" s="52"/>
      <c r="L2" s="52"/>
      <c r="M2" s="52"/>
    </row>
    <row r="3" spans="1:13" ht="23.25" x14ac:dyDescent="0.25">
      <c r="A3" s="48" t="s">
        <v>19</v>
      </c>
      <c r="B3" s="49"/>
      <c r="C3" s="49"/>
      <c r="D3" s="50"/>
      <c r="E3" s="51"/>
      <c r="F3" s="51"/>
      <c r="G3" s="52"/>
      <c r="H3" s="52"/>
      <c r="I3" s="53"/>
      <c r="J3" s="53"/>
      <c r="K3" s="52"/>
      <c r="L3" s="52"/>
      <c r="M3" s="52"/>
    </row>
    <row r="4" spans="1:13" ht="23.25" x14ac:dyDescent="0.25">
      <c r="A4" s="48" t="s">
        <v>24</v>
      </c>
      <c r="B4" s="49"/>
      <c r="C4" s="49"/>
      <c r="D4" s="50"/>
      <c r="E4" s="51"/>
      <c r="F4" s="51"/>
      <c r="G4" s="52"/>
      <c r="H4" s="52"/>
      <c r="I4" s="53"/>
      <c r="J4" s="53"/>
      <c r="K4" s="52"/>
      <c r="L4" s="52"/>
      <c r="M4" s="52"/>
    </row>
    <row r="5" spans="1:13" ht="18.75" x14ac:dyDescent="0.25">
      <c r="A5" s="54" t="s">
        <v>32</v>
      </c>
      <c r="B5" s="49"/>
      <c r="C5" s="49"/>
      <c r="D5" s="50"/>
      <c r="E5" s="51"/>
      <c r="F5" s="51"/>
      <c r="G5" s="52"/>
      <c r="H5" s="52"/>
      <c r="I5" s="53"/>
      <c r="J5" s="53"/>
      <c r="K5" s="52"/>
      <c r="L5" s="52"/>
      <c r="M5" s="52"/>
    </row>
    <row r="6" spans="1:13" x14ac:dyDescent="0.25">
      <c r="A6" s="52"/>
      <c r="B6" s="52"/>
      <c r="C6" s="50"/>
      <c r="D6" s="50"/>
      <c r="E6" s="51"/>
      <c r="F6" s="51"/>
      <c r="G6" s="52"/>
      <c r="H6" s="52"/>
      <c r="I6" s="53"/>
      <c r="J6" s="53"/>
      <c r="K6" s="52"/>
      <c r="L6" s="52"/>
      <c r="M6" s="52"/>
    </row>
    <row r="7" spans="1:13" ht="29.25" customHeight="1" x14ac:dyDescent="0.25">
      <c r="A7" s="55" t="s">
        <v>1</v>
      </c>
      <c r="B7" s="56"/>
      <c r="C7" s="56"/>
      <c r="D7" s="56"/>
      <c r="E7" s="56"/>
      <c r="F7" s="57"/>
      <c r="G7" s="58" t="s">
        <v>16</v>
      </c>
      <c r="H7" s="59" t="s">
        <v>17</v>
      </c>
      <c r="I7" s="58" t="s">
        <v>4</v>
      </c>
      <c r="J7" s="58"/>
      <c r="K7" s="58"/>
      <c r="L7" s="58"/>
      <c r="M7" s="58"/>
    </row>
    <row r="8" spans="1:13" s="2" customFormat="1" ht="45" x14ac:dyDescent="0.25">
      <c r="A8" s="55" t="s">
        <v>0</v>
      </c>
      <c r="B8" s="57"/>
      <c r="C8" s="60" t="s">
        <v>11</v>
      </c>
      <c r="D8" s="61" t="s">
        <v>12</v>
      </c>
      <c r="E8" s="55" t="s">
        <v>2</v>
      </c>
      <c r="F8" s="57"/>
      <c r="G8" s="58"/>
      <c r="H8" s="62"/>
      <c r="I8" s="63" t="s">
        <v>3</v>
      </c>
      <c r="J8" s="64" t="s">
        <v>6</v>
      </c>
      <c r="K8" s="64" t="s">
        <v>5</v>
      </c>
      <c r="L8" s="65" t="s">
        <v>34</v>
      </c>
      <c r="M8" s="60" t="s">
        <v>27</v>
      </c>
    </row>
    <row r="9" spans="1:13" s="2" customFormat="1" ht="30" customHeight="1" x14ac:dyDescent="0.25">
      <c r="A9" s="66" t="s">
        <v>13</v>
      </c>
      <c r="B9" s="67"/>
      <c r="C9" s="68" t="s">
        <v>8</v>
      </c>
      <c r="D9" s="68"/>
      <c r="E9" s="68"/>
      <c r="F9" s="68"/>
      <c r="G9" s="68"/>
      <c r="H9" s="68"/>
      <c r="I9" s="68"/>
      <c r="J9" s="68"/>
      <c r="K9" s="68"/>
      <c r="L9" s="68"/>
      <c r="M9" s="68"/>
    </row>
    <row r="10" spans="1:13" ht="30" x14ac:dyDescent="0.25">
      <c r="A10" s="69" t="s">
        <v>13</v>
      </c>
      <c r="B10" s="70" t="s">
        <v>13</v>
      </c>
      <c r="C10" s="71" t="s">
        <v>33</v>
      </c>
      <c r="D10" s="72" t="s">
        <v>69</v>
      </c>
      <c r="E10" s="73" t="s">
        <v>22</v>
      </c>
      <c r="F10" s="74" t="s">
        <v>20</v>
      </c>
      <c r="G10" s="75">
        <v>20</v>
      </c>
      <c r="H10" s="75" t="s">
        <v>18</v>
      </c>
      <c r="I10" s="79"/>
      <c r="J10" s="80"/>
      <c r="K10" s="81"/>
      <c r="L10" s="82"/>
      <c r="M10" s="83">
        <f>G10*L10</f>
        <v>0</v>
      </c>
    </row>
    <row r="11" spans="1:13" ht="30" x14ac:dyDescent="0.25">
      <c r="A11" s="76" t="s">
        <v>13</v>
      </c>
      <c r="B11" s="77" t="s">
        <v>14</v>
      </c>
      <c r="C11" s="71" t="s">
        <v>33</v>
      </c>
      <c r="D11" s="72" t="s">
        <v>25</v>
      </c>
      <c r="E11" s="73" t="s">
        <v>21</v>
      </c>
      <c r="F11" s="74" t="s">
        <v>20</v>
      </c>
      <c r="G11" s="75">
        <v>100</v>
      </c>
      <c r="H11" s="75" t="s">
        <v>18</v>
      </c>
      <c r="I11" s="79"/>
      <c r="J11" s="80"/>
      <c r="K11" s="81"/>
      <c r="L11" s="82"/>
      <c r="M11" s="83">
        <f t="shared" ref="M11:M12" si="0">G11*L11</f>
        <v>0</v>
      </c>
    </row>
    <row r="12" spans="1:13" ht="30" x14ac:dyDescent="0.25">
      <c r="A12" s="69" t="s">
        <v>13</v>
      </c>
      <c r="B12" s="70" t="s">
        <v>15</v>
      </c>
      <c r="C12" s="71" t="s">
        <v>33</v>
      </c>
      <c r="D12" s="78" t="s">
        <v>26</v>
      </c>
      <c r="E12" s="73" t="s">
        <v>23</v>
      </c>
      <c r="F12" s="74" t="s">
        <v>20</v>
      </c>
      <c r="G12" s="75">
        <v>30</v>
      </c>
      <c r="H12" s="75" t="s">
        <v>18</v>
      </c>
      <c r="I12" s="79"/>
      <c r="J12" s="80"/>
      <c r="K12" s="81"/>
      <c r="L12" s="82"/>
      <c r="M12" s="83">
        <f t="shared" si="0"/>
        <v>0</v>
      </c>
    </row>
    <row r="13" spans="1:13" ht="33" customHeight="1" x14ac:dyDescent="0.25">
      <c r="A13" s="52"/>
      <c r="B13" s="52"/>
      <c r="C13" s="50"/>
      <c r="D13" s="50"/>
      <c r="E13" s="51"/>
      <c r="F13" s="51"/>
      <c r="G13" s="52"/>
      <c r="H13" s="52"/>
      <c r="I13" s="84"/>
      <c r="J13" s="85"/>
      <c r="K13" s="85"/>
      <c r="L13" s="86" t="s">
        <v>28</v>
      </c>
      <c r="M13" s="87">
        <f>SUM(M10:M12)</f>
        <v>0</v>
      </c>
    </row>
    <row r="14" spans="1:13" ht="33" customHeight="1" x14ac:dyDescent="0.25">
      <c r="A14" s="52"/>
      <c r="B14" s="52"/>
      <c r="C14" s="50"/>
      <c r="D14" s="50"/>
      <c r="E14" s="51"/>
      <c r="F14" s="51"/>
      <c r="G14" s="52"/>
      <c r="H14" s="52"/>
      <c r="I14" s="84"/>
      <c r="J14" s="85"/>
      <c r="K14" s="85"/>
      <c r="L14" s="86" t="s">
        <v>29</v>
      </c>
      <c r="M14" s="9"/>
    </row>
    <row r="15" spans="1:13" ht="33" customHeight="1" x14ac:dyDescent="0.25">
      <c r="A15" s="52"/>
      <c r="B15" s="52"/>
      <c r="C15" s="50"/>
      <c r="D15" s="50"/>
      <c r="E15" s="51"/>
      <c r="F15" s="51"/>
      <c r="G15" s="52"/>
      <c r="H15" s="52"/>
      <c r="I15" s="84"/>
      <c r="J15" s="85"/>
      <c r="K15" s="85"/>
      <c r="L15" s="86" t="s">
        <v>30</v>
      </c>
      <c r="M15" s="87">
        <f>M13+M14</f>
        <v>0</v>
      </c>
    </row>
    <row r="16" spans="1:13" ht="33" customHeight="1" x14ac:dyDescent="0.25">
      <c r="A16" s="52"/>
      <c r="B16" s="52"/>
      <c r="C16" s="50"/>
      <c r="D16" s="50"/>
      <c r="E16" s="51"/>
      <c r="F16" s="51"/>
      <c r="G16" s="52"/>
      <c r="H16" s="52"/>
      <c r="I16" s="84"/>
      <c r="J16" s="85"/>
      <c r="K16" s="85"/>
      <c r="L16" s="86" t="s">
        <v>31</v>
      </c>
      <c r="M16" s="10"/>
    </row>
    <row r="17" spans="1:13" x14ac:dyDescent="0.25">
      <c r="A17" s="52"/>
      <c r="B17" s="52"/>
      <c r="C17" s="50"/>
      <c r="D17" s="50"/>
      <c r="E17" s="51"/>
      <c r="F17" s="51"/>
      <c r="G17" s="52"/>
      <c r="H17" s="52"/>
      <c r="I17" s="84"/>
      <c r="J17" s="85"/>
      <c r="K17" s="85"/>
      <c r="L17" s="85"/>
      <c r="M17" s="85"/>
    </row>
    <row r="18" spans="1:13" x14ac:dyDescent="0.25">
      <c r="A18" s="52"/>
      <c r="B18" s="52"/>
      <c r="C18" s="50"/>
      <c r="D18" s="50"/>
      <c r="E18" s="51"/>
      <c r="F18" s="51"/>
      <c r="G18" s="52"/>
      <c r="H18" s="52"/>
      <c r="I18" s="84"/>
      <c r="J18" s="85"/>
      <c r="K18" s="85"/>
      <c r="L18" s="85"/>
      <c r="M18" s="85"/>
    </row>
    <row r="19" spans="1:13" x14ac:dyDescent="0.25">
      <c r="A19" s="52"/>
      <c r="B19" s="52"/>
      <c r="C19" s="50"/>
      <c r="D19" s="50"/>
      <c r="E19" s="51"/>
      <c r="F19" s="51"/>
      <c r="G19" s="52"/>
      <c r="H19" s="52"/>
      <c r="I19" s="53"/>
      <c r="J19" s="52"/>
      <c r="K19" s="52"/>
      <c r="L19" s="52"/>
      <c r="M19" s="52"/>
    </row>
    <row r="24" spans="1:13" x14ac:dyDescent="0.25">
      <c r="A24" s="44" t="s">
        <v>70</v>
      </c>
      <c r="B24" s="44"/>
      <c r="C24" s="44"/>
      <c r="D24" s="44"/>
      <c r="E24" s="44"/>
      <c r="F24" s="44"/>
      <c r="G24" s="44"/>
      <c r="H24" s="44"/>
      <c r="I24" s="44"/>
      <c r="J24" s="44"/>
      <c r="K24" s="44"/>
      <c r="L24" s="44"/>
      <c r="M24" s="44"/>
    </row>
    <row r="25" spans="1:13" x14ac:dyDescent="0.25">
      <c r="A25" s="44"/>
      <c r="B25" s="44"/>
      <c r="C25" s="44"/>
      <c r="D25" s="44"/>
      <c r="E25" s="44"/>
      <c r="F25" s="44"/>
      <c r="G25" s="44"/>
      <c r="H25" s="44"/>
      <c r="I25" s="44"/>
      <c r="J25" s="44"/>
      <c r="K25" s="44"/>
      <c r="L25" s="44"/>
      <c r="M25" s="44"/>
    </row>
  </sheetData>
  <sheetProtection algorithmName="SHA-512" hashValue="CynNAtPRObryv6jQoSF8lmStHi9Yc0CZ8XKS/uCVWg1co4c/Qy68La0kfjco7emaV4mMhhvUuqPW6h5Iu3nMyg==" saltValue="lfE7hU+neCOusc/g3flM3Q==" spinCount="100000" sheet="1" objects="1" scenarios="1" formatCells="0" formatColumns="0" formatRows="0"/>
  <autoFilter ref="A8:M8" xr:uid="{DE504868-E7B0-4206-99C4-972867F3003C}">
    <filterColumn colId="0" showButton="0"/>
    <filterColumn colId="4" showButton="0"/>
  </autoFilter>
  <mergeCells count="9">
    <mergeCell ref="A24:M25"/>
    <mergeCell ref="C9:M9"/>
    <mergeCell ref="A9:B9"/>
    <mergeCell ref="G7:G8"/>
    <mergeCell ref="I7:M7"/>
    <mergeCell ref="A8:B8"/>
    <mergeCell ref="H7:H8"/>
    <mergeCell ref="E8:F8"/>
    <mergeCell ref="A7:F7"/>
  </mergeCells>
  <pageMargins left="0.25" right="0.25" top="0.75" bottom="0.75" header="0.3" footer="0.3"/>
  <pageSetup scale="60"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D1AC4-D141-4598-BC00-649FD085195C}">
  <dimension ref="A1:I13"/>
  <sheetViews>
    <sheetView showGridLines="0" view="pageLayout" zoomScaleNormal="100" workbookViewId="0">
      <selection activeCell="A11" sqref="A11:I11"/>
    </sheetView>
  </sheetViews>
  <sheetFormatPr defaultRowHeight="15" x14ac:dyDescent="0.25"/>
  <cols>
    <col min="9" max="9" width="11.28515625" customWidth="1"/>
  </cols>
  <sheetData>
    <row r="1" spans="1:9" ht="18.75" x14ac:dyDescent="0.3">
      <c r="A1" s="6" t="str">
        <f>'[1]Prilog 2_Troškovnik-teh.spec'!A1:B1</f>
        <v>Prilog 2: Troškovnik - Tehničke specifikacije</v>
      </c>
    </row>
    <row r="2" spans="1:9" ht="18.75" x14ac:dyDescent="0.3">
      <c r="A2" s="6"/>
    </row>
    <row r="3" spans="1:9" ht="18.75" x14ac:dyDescent="0.3">
      <c r="A3" s="46" t="s">
        <v>10</v>
      </c>
      <c r="B3" s="46"/>
      <c r="C3" s="46"/>
      <c r="D3" s="46"/>
      <c r="E3" s="46"/>
      <c r="F3" s="46"/>
      <c r="G3" s="46"/>
      <c r="H3" s="46"/>
      <c r="I3" s="46"/>
    </row>
    <row r="4" spans="1:9" x14ac:dyDescent="0.25">
      <c r="A4" s="7"/>
      <c r="B4" s="7"/>
      <c r="C4" s="7"/>
      <c r="D4" s="7"/>
      <c r="E4" s="7"/>
      <c r="F4" s="7"/>
      <c r="G4" s="7"/>
      <c r="H4" s="7"/>
      <c r="I4" s="7"/>
    </row>
    <row r="5" spans="1:9" ht="34.5" customHeight="1" x14ac:dyDescent="0.25">
      <c r="A5" s="47" t="s">
        <v>67</v>
      </c>
      <c r="B5" s="47"/>
      <c r="C5" s="47"/>
      <c r="D5" s="47"/>
      <c r="E5" s="47"/>
      <c r="F5" s="47"/>
      <c r="G5" s="47"/>
      <c r="H5" s="47"/>
      <c r="I5" s="47"/>
    </row>
    <row r="6" spans="1:9" x14ac:dyDescent="0.25">
      <c r="A6" s="11"/>
      <c r="B6" s="11"/>
      <c r="C6" s="11"/>
      <c r="D6" s="11"/>
      <c r="E6" s="11"/>
      <c r="F6" s="11"/>
      <c r="G6" s="11"/>
      <c r="H6" s="11"/>
      <c r="I6" s="11"/>
    </row>
    <row r="7" spans="1:9" x14ac:dyDescent="0.25">
      <c r="A7" s="47" t="s">
        <v>9</v>
      </c>
      <c r="B7" s="47"/>
      <c r="C7" s="47"/>
      <c r="D7" s="47"/>
      <c r="E7" s="47"/>
      <c r="F7" s="47"/>
      <c r="G7" s="47"/>
      <c r="H7" s="47"/>
      <c r="I7" s="47"/>
    </row>
    <row r="8" spans="1:9" x14ac:dyDescent="0.25">
      <c r="A8" s="11"/>
      <c r="B8" s="11"/>
      <c r="C8" s="11"/>
      <c r="D8" s="11"/>
      <c r="E8" s="11"/>
      <c r="F8" s="11"/>
      <c r="G8" s="11"/>
      <c r="H8" s="11"/>
      <c r="I8" s="11"/>
    </row>
    <row r="9" spans="1:9" ht="33" customHeight="1" x14ac:dyDescent="0.25">
      <c r="A9" s="47" t="s">
        <v>7</v>
      </c>
      <c r="B9" s="47"/>
      <c r="C9" s="47"/>
      <c r="D9" s="47"/>
      <c r="E9" s="47"/>
      <c r="F9" s="47"/>
      <c r="G9" s="47"/>
      <c r="H9" s="47"/>
      <c r="I9" s="47"/>
    </row>
    <row r="10" spans="1:9" x14ac:dyDescent="0.25">
      <c r="A10" s="11"/>
      <c r="B10" s="11"/>
      <c r="C10" s="11"/>
      <c r="D10" s="11"/>
      <c r="E10" s="11"/>
      <c r="F10" s="11"/>
      <c r="G10" s="11"/>
      <c r="H10" s="11"/>
      <c r="I10" s="11"/>
    </row>
    <row r="11" spans="1:9" ht="163.5" customHeight="1" x14ac:dyDescent="0.25">
      <c r="A11" s="47" t="s">
        <v>68</v>
      </c>
      <c r="B11" s="47"/>
      <c r="C11" s="47"/>
      <c r="D11" s="47"/>
      <c r="E11" s="47"/>
      <c r="F11" s="47"/>
      <c r="G11" s="47"/>
      <c r="H11" s="47"/>
      <c r="I11" s="47"/>
    </row>
    <row r="12" spans="1:9" x14ac:dyDescent="0.25">
      <c r="A12" s="11"/>
      <c r="B12" s="11"/>
      <c r="C12" s="11"/>
      <c r="D12" s="11"/>
      <c r="E12" s="11"/>
      <c r="F12" s="11"/>
      <c r="G12" s="11"/>
      <c r="H12" s="11"/>
      <c r="I12" s="11"/>
    </row>
    <row r="13" spans="1:9" ht="28.15" customHeight="1" x14ac:dyDescent="0.25">
      <c r="A13" s="45"/>
      <c r="B13" s="45"/>
      <c r="C13" s="45"/>
      <c r="D13" s="45"/>
      <c r="E13" s="45"/>
      <c r="F13" s="45"/>
      <c r="G13" s="45"/>
      <c r="H13" s="45"/>
      <c r="I13" s="45"/>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5B572-B19D-463D-A2CF-65B60FF1BDD0}">
  <ds:schemaRefs>
    <ds:schemaRef ds:uri="http://schemas.microsoft.com/office/2006/metadata/properties"/>
    <ds:schemaRef ds:uri="ee3f5b85-ae63-4d13-b680-e99bfcfcf2cd"/>
    <ds:schemaRef ds:uri="http://purl.org/dc/terms/"/>
    <ds:schemaRef ds:uri="http://schemas.microsoft.com/office/infopath/2007/PartnerControls"/>
    <ds:schemaRef ds:uri="http://schemas.microsoft.com/office/2006/documentManagement/types"/>
    <ds:schemaRef ds:uri="http://purl.org/dc/dcmitype/"/>
    <ds:schemaRef ds:uri="c209e896-1c8c-4f7b-a6e8-5aed1dcc79b4"/>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2EF2CB0-6E85-4F1E-AAD7-36DBCE686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2_Troškovnik-teh.spec</vt:lpstr>
      <vt:lpstr>Napomene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2019-02-05T07:36:45Z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