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13_ncr:1_{50CCD7CE-A480-4264-BFF0-C309C6BA976D}" xr6:coauthVersionLast="45" xr6:coauthVersionMax="45" xr10:uidLastSave="{00000000-0000-0000-0000-000000000000}"/>
  <bookViews>
    <workbookView xWindow="-120" yWindow="-120" windowWidth="29040" windowHeight="15840" activeTab="1" xr2:uid="{00000000-000D-0000-FFFF-FFFF00000000}"/>
  </bookViews>
  <sheets>
    <sheet name="Prilog 1_Ponudbeni list" sheetId="6" r:id="rId1"/>
    <sheet name="Prilog 2 _Troškovnik" sheetId="3" r:id="rId2"/>
    <sheet name="Napomene" sheetId="9"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3" l="1"/>
  <c r="I14" i="3" s="1"/>
  <c r="A4" i="6" l="1"/>
  <c r="A1" i="9" l="1"/>
  <c r="B29" i="6" l="1"/>
  <c r="B27" i="6"/>
  <c r="A3" i="6"/>
  <c r="B26" i="6" l="1"/>
  <c r="I16" i="3" l="1"/>
  <c r="B28" i="6" s="1"/>
</calcChain>
</file>

<file path=xl/sharedStrings.xml><?xml version="1.0" encoding="utf-8"?>
<sst xmlns="http://schemas.openxmlformats.org/spreadsheetml/2006/main" count="65" uniqueCount="65">
  <si>
    <t>RASCO d.o.o.</t>
  </si>
  <si>
    <t>Kolodvorska 120/b, 48361 Kalinovac, Republic of Croatia</t>
  </si>
  <si>
    <t>12710048305 / HR12710048305</t>
  </si>
  <si>
    <t xml:space="preserve">Phone: +385 (48) 883 112 
Fax: +385 (48) 280 146 
URL:  https://rasco.hr/ </t>
  </si>
  <si>
    <t>Fax</t>
  </si>
  <si>
    <t>E-mail</t>
  </si>
  <si>
    <t>Ispitna procedura:</t>
  </si>
  <si>
    <t>Ispitna stanica:</t>
  </si>
  <si>
    <t>Ispitni materijal:</t>
  </si>
  <si>
    <t>Lokacija ispitivanja:</t>
  </si>
  <si>
    <t xml:space="preserve">Ispitivanje mora biti izvršeno na lokaciji Dobavljača </t>
  </si>
  <si>
    <t>Prilog 1: Ponudbeni list</t>
  </si>
  <si>
    <t>Prilog 2: Troškovnik - Tehničke specifikacije</t>
  </si>
  <si>
    <t>Podaci o Naručitelju:</t>
  </si>
  <si>
    <t>Podaci o Ponuditelju:</t>
  </si>
  <si>
    <t>NAZIV (TVRTKA) NARUČITELJA:</t>
  </si>
  <si>
    <t>ADRESA SJEDIŠTA NARUČITELJA:</t>
  </si>
  <si>
    <t xml:space="preserve">OIB/VAT NARUČITELJA: </t>
  </si>
  <si>
    <t>KONTAKT:</t>
  </si>
  <si>
    <t>NAZIV (TVRTKA) PONUDITELJA:</t>
  </si>
  <si>
    <t>ADRESA SJEDIŠTA:</t>
  </si>
  <si>
    <t>ADRESA ZA DOSTAVU POŠTE:</t>
  </si>
  <si>
    <t>IBAN:</t>
  </si>
  <si>
    <t>POREZNI BROJ (OIB, VAT ili sl.):</t>
  </si>
  <si>
    <t>KONTAKT OSOBA:</t>
  </si>
  <si>
    <t>Telefon</t>
  </si>
  <si>
    <t>Podaci o ponudi:</t>
  </si>
  <si>
    <t>ROK VALJANOSTI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</si>
  <si>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</si>
  <si>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</si>
  <si>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</si>
  <si>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</si>
  <si>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</si>
  <si>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</si>
  <si>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</si>
  <si>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</si>
  <si>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</si>
  <si>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TRAŽENE TEHNIČKE SPECIFIKACIJE/FUNKCIONALNOSTI</t>
  </si>
  <si>
    <t>PONUĐENO</t>
  </si>
  <si>
    <t>R.BR.</t>
  </si>
  <si>
    <t>NAZIV (POD)STAVKE</t>
  </si>
  <si>
    <t>OPIS (POD)STAVKE</t>
  </si>
  <si>
    <t>KOLIČINA</t>
  </si>
  <si>
    <t>OPIS</t>
  </si>
  <si>
    <t>JEDINIČNA CIJENA BEZ PDV-A</t>
  </si>
  <si>
    <t>UKUPNO</t>
  </si>
  <si>
    <t>UKUPNO bez PDV-a</t>
  </si>
  <si>
    <t>PDV*</t>
  </si>
  <si>
    <t>UKUPNO S PDV-om</t>
  </si>
  <si>
    <t>VALUTA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</si>
  <si>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</si>
  <si>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</si>
  <si>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</si>
  <si>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</si>
  <si>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</si>
  <si>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</si>
  <si>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60 dana od krajnjeg roka za dostavu ponude</t>
  </si>
  <si>
    <t>Naziv predmeta nabave: PM (Particulate Matter) test - vozilo sa diesel agregatom</t>
  </si>
  <si>
    <t>Prema DIN EN 15429-3:2015, ili jednakovrijedno</t>
  </si>
  <si>
    <t>Izvještaj o ispitivanju:</t>
  </si>
  <si>
    <t>Izvještaj o ispitivanju mora biti uključen u ponudu</t>
  </si>
  <si>
    <t>Slijedeći materijal za ispitivanje će biti osiguran od strane Klijenta:
- RASCO LYNX vozilo - 1 kom</t>
  </si>
  <si>
    <t>Trošak ispitne stanice, zajedno sa troškovima implementacije i provedbe testa moraju biti uključeni u ponudu</t>
  </si>
  <si>
    <t>Evidencijski broj nabave: 56-11.19</t>
  </si>
  <si>
    <t>PM (Particulate Matter) test - vozilo sa diesel agregatom: 1 usluga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</si>
</sst>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name val="Calibri"/>
      <family val="2"/>
      <scheme val="minor"/>
    </font>
    <font>
      <b/>
      <sz val="14"/>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9"/>
      <color theme="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164" fontId="10" fillId="0" borderId="0" applyFont="0" applyFill="0" applyBorder="0" applyAlignment="0" applyProtection="0"/>
    <xf numFmtId="0" fontId="5" fillId="0" borderId="0"/>
  </cellStyleXfs>
  <cellXfs count="87">
    <xf numFmtId="0" fontId="0" fillId="0" borderId="0" xfId="0"/>
    <xf numFmtId="0" fontId="0" fillId="0" borderId="0" xfId="0" applyAlignment="1">
      <alignment vertical="center"/>
    </xf>
    <xf numFmtId="0" fontId="0" fillId="0" borderId="0" xfId="0" applyAlignment="1">
      <alignment horizontal="center" vertical="center" wrapText="1"/>
    </xf>
    <xf numFmtId="0" fontId="9" fillId="0" borderId="0" xfId="0" applyFont="1"/>
    <xf numFmtId="0" fontId="0" fillId="0" borderId="0" xfId="0" applyAlignment="1">
      <alignment horizontal="left"/>
    </xf>
    <xf numFmtId="0" fontId="0" fillId="0" borderId="0" xfId="0" applyAlignment="1">
      <alignment horizontal="right" vertical="center" wrapText="1"/>
    </xf>
    <xf numFmtId="0" fontId="5" fillId="0" borderId="0" xfId="2" applyAlignment="1">
      <alignment vertical="center"/>
    </xf>
    <xf numFmtId="0" fontId="5" fillId="0" borderId="0" xfId="2" applyAlignment="1">
      <alignment vertical="center" wrapText="1"/>
    </xf>
    <xf numFmtId="0" fontId="5" fillId="2" borderId="6" xfId="2" applyFill="1" applyBorder="1" applyAlignment="1" applyProtection="1">
      <alignment vertical="center" wrapText="1"/>
      <protection locked="0"/>
    </xf>
    <xf numFmtId="0" fontId="5" fillId="0" borderId="0" xfId="2" applyAlignment="1">
      <alignment horizontal="right" vertical="center"/>
    </xf>
    <xf numFmtId="0" fontId="5" fillId="0" borderId="0" xfId="2" applyAlignment="1">
      <alignment horizontal="left" vertical="center"/>
    </xf>
    <xf numFmtId="0" fontId="5" fillId="0" borderId="6" xfId="2" applyBorder="1" applyAlignment="1">
      <alignment vertical="center" wrapText="1"/>
    </xf>
    <xf numFmtId="14" fontId="5" fillId="0" borderId="0" xfId="2" applyNumberFormat="1" applyAlignment="1">
      <alignment vertical="center" wrapText="1"/>
    </xf>
    <xf numFmtId="0" fontId="6" fillId="0" borderId="0" xfId="2" applyFont="1" applyAlignment="1">
      <alignment horizontal="left" vertical="center" wrapText="1"/>
    </xf>
    <xf numFmtId="0" fontId="6" fillId="0" borderId="0" xfId="2" applyFont="1" applyAlignment="1">
      <alignment vertical="center" wrapText="1"/>
    </xf>
    <xf numFmtId="0" fontId="6" fillId="4" borderId="1" xfId="2" applyFont="1" applyFill="1" applyBorder="1" applyAlignment="1">
      <alignment vertical="center" wrapText="1"/>
    </xf>
    <xf numFmtId="0" fontId="6" fillId="4" borderId="1" xfId="2" applyFont="1" applyFill="1" applyBorder="1" applyAlignment="1">
      <alignment horizontal="right" vertical="center" wrapText="1"/>
    </xf>
    <xf numFmtId="0" fontId="6" fillId="0" borderId="0" xfId="2" applyFont="1" applyAlignment="1">
      <alignment vertical="center"/>
    </xf>
    <xf numFmtId="0" fontId="6" fillId="0" borderId="0" xfId="2" applyFont="1" applyAlignment="1">
      <alignment horizontal="center" vertical="center" wrapText="1"/>
    </xf>
    <xf numFmtId="0" fontId="9" fillId="0" borderId="0" xfId="2" applyFont="1" applyAlignment="1">
      <alignment horizontal="left" vertical="center" wrapText="1"/>
    </xf>
    <xf numFmtId="0" fontId="5" fillId="0" borderId="0" xfId="2" applyAlignment="1">
      <alignment horizontal="center" vertical="center" wrapText="1"/>
    </xf>
    <xf numFmtId="164" fontId="0" fillId="0" borderId="0" xfId="1" applyFont="1" applyAlignment="1">
      <alignment horizontal="center" vertical="center" wrapText="1"/>
    </xf>
    <xf numFmtId="0" fontId="7" fillId="0" borderId="0" xfId="0" applyFont="1" applyAlignment="1">
      <alignment horizontal="center" vertical="center" wrapText="1"/>
    </xf>
    <xf numFmtId="164" fontId="7" fillId="0" borderId="0" xfId="1" applyFont="1" applyAlignment="1">
      <alignment horizontal="center" vertical="center" wrapText="1"/>
    </xf>
    <xf numFmtId="0" fontId="15" fillId="0" borderId="0" xfId="0" applyFont="1" applyAlignment="1">
      <alignment horizontal="left" vertical="center"/>
    </xf>
    <xf numFmtId="0" fontId="14" fillId="0" borderId="0" xfId="0" applyFont="1" applyAlignment="1">
      <alignment horizontal="center" vertical="center" wrapText="1"/>
    </xf>
    <xf numFmtId="0" fontId="8" fillId="4" borderId="1" xfId="2" applyFont="1" applyFill="1" applyBorder="1" applyAlignment="1">
      <alignment vertical="center" wrapText="1"/>
    </xf>
    <xf numFmtId="0" fontId="13" fillId="2" borderId="1" xfId="0" applyFont="1" applyFill="1" applyBorder="1" applyAlignment="1" applyProtection="1">
      <alignment horizontal="left" vertical="center" wrapText="1"/>
      <protection locked="0"/>
    </xf>
    <xf numFmtId="0" fontId="14" fillId="3" borderId="1" xfId="0" applyFont="1" applyFill="1" applyBorder="1" applyAlignment="1">
      <alignment vertical="center" wrapText="1"/>
    </xf>
    <xf numFmtId="165" fontId="17" fillId="4" borderId="1" xfId="1"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164" fontId="18" fillId="0" borderId="0" xfId="1" applyFont="1" applyAlignment="1">
      <alignment horizontal="right" vertical="center"/>
    </xf>
    <xf numFmtId="164" fontId="18" fillId="2" borderId="1" xfId="0" applyNumberFormat="1" applyFont="1" applyFill="1" applyBorder="1" applyAlignment="1" applyProtection="1">
      <alignment vertical="center"/>
      <protection locked="0"/>
    </xf>
    <xf numFmtId="0" fontId="18" fillId="2" borderId="1" xfId="0" applyFont="1" applyFill="1" applyBorder="1" applyAlignment="1" applyProtection="1">
      <alignment horizontal="center" vertical="center"/>
      <protection locked="0"/>
    </xf>
    <xf numFmtId="0" fontId="20" fillId="0" borderId="0" xfId="0" applyFont="1" applyAlignment="1">
      <alignment horizontal="left" vertical="center"/>
    </xf>
    <xf numFmtId="0" fontId="11" fillId="0" borderId="0" xfId="2" applyFont="1" applyAlignment="1">
      <alignment horizontal="left" wrapText="1"/>
    </xf>
    <xf numFmtId="0" fontId="5" fillId="0" borderId="0" xfId="2" applyAlignment="1">
      <alignment horizontal="left" vertical="center" wrapText="1"/>
    </xf>
    <xf numFmtId="0" fontId="0" fillId="0" borderId="0" xfId="0"/>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0" xfId="0" applyAlignment="1">
      <alignment horizontal="left" wrapText="1"/>
    </xf>
    <xf numFmtId="0" fontId="21" fillId="0" borderId="0" xfId="0" applyFont="1" applyAlignment="1">
      <alignment horizontal="left" vertical="center"/>
    </xf>
    <xf numFmtId="0" fontId="22" fillId="0" borderId="0" xfId="0" applyFont="1" applyAlignment="1">
      <alignment horizontal="left" vertical="center"/>
    </xf>
    <xf numFmtId="0" fontId="4" fillId="0" borderId="0" xfId="2" applyFont="1" applyAlignment="1">
      <alignment horizontal="left" vertical="center"/>
    </xf>
    <xf numFmtId="0" fontId="4" fillId="0" borderId="0" xfId="2" applyFont="1" applyAlignment="1">
      <alignment horizontal="right" vertical="center"/>
    </xf>
    <xf numFmtId="14" fontId="0" fillId="0" borderId="0" xfId="0" applyNumberFormat="1" applyFont="1" applyAlignment="1">
      <alignment horizontal="center" vertical="center"/>
    </xf>
    <xf numFmtId="0" fontId="2" fillId="0" borderId="0" xfId="2" applyFont="1" applyAlignment="1">
      <alignment vertical="center" wrapText="1"/>
    </xf>
    <xf numFmtId="164" fontId="18" fillId="0" borderId="2" xfId="0" applyNumberFormat="1" applyFont="1" applyBorder="1" applyAlignment="1" applyProtection="1">
      <alignment vertical="center"/>
    </xf>
    <xf numFmtId="164" fontId="18" fillId="0" borderId="1" xfId="0" applyNumberFormat="1" applyFont="1" applyBorder="1" applyAlignment="1" applyProtection="1">
      <alignment vertical="center"/>
    </xf>
    <xf numFmtId="0" fontId="9" fillId="0" borderId="0" xfId="2" applyFont="1" applyAlignment="1">
      <alignment horizontal="left" wrapText="1"/>
    </xf>
    <xf numFmtId="0" fontId="5" fillId="0" borderId="3" xfId="2" applyBorder="1" applyAlignment="1">
      <alignment horizontal="left" vertical="center" wrapText="1"/>
    </xf>
    <xf numFmtId="0" fontId="5" fillId="0" borderId="4" xfId="2" applyBorder="1" applyAlignment="1">
      <alignment horizontal="left" vertical="center" wrapText="1"/>
    </xf>
    <xf numFmtId="0" fontId="5" fillId="0" borderId="1" xfId="2" applyBorder="1" applyAlignment="1">
      <alignment horizontal="left" vertical="center" wrapText="1"/>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5" fillId="2" borderId="4" xfId="2" applyNumberFormat="1" applyFill="1" applyBorder="1" applyAlignment="1" applyProtection="1">
      <alignment horizontal="left" vertical="center" wrapText="1"/>
      <protection locked="0"/>
    </xf>
    <xf numFmtId="14" fontId="3" fillId="0" borderId="3" xfId="2" applyNumberFormat="1" applyFont="1" applyBorder="1" applyAlignment="1">
      <alignment horizontal="left" vertical="center" wrapText="1"/>
    </xf>
    <xf numFmtId="0" fontId="6" fillId="0" borderId="3" xfId="2" applyFont="1" applyBorder="1" applyAlignment="1">
      <alignment horizontal="right" vertical="center" wrapText="1"/>
    </xf>
    <xf numFmtId="0" fontId="6" fillId="0" borderId="4" xfId="2" applyFont="1" applyBorder="1" applyAlignment="1">
      <alignment horizontal="right" vertical="center" wrapText="1"/>
    </xf>
    <xf numFmtId="0" fontId="11" fillId="0" borderId="0" xfId="2" applyFont="1" applyAlignment="1">
      <alignment horizontal="left"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6" fillId="0" borderId="1" xfId="0" applyFont="1" applyBorder="1" applyAlignment="1">
      <alignment horizontal="left" vertical="center" wrapText="1"/>
    </xf>
    <xf numFmtId="0" fontId="12" fillId="0" borderId="0" xfId="0" applyFont="1" applyAlignment="1">
      <alignment horizontal="left" vertical="center" wrapText="1"/>
    </xf>
    <xf numFmtId="16" fontId="0" fillId="0" borderId="8" xfId="0" applyNumberFormat="1" applyFont="1" applyBorder="1" applyAlignment="1">
      <alignment horizontal="center" vertical="center" wrapText="1"/>
    </xf>
    <xf numFmtId="16" fontId="0" fillId="0" borderId="9" xfId="0" applyNumberFormat="1"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165" fontId="13" fillId="2" borderId="1" xfId="1" applyNumberFormat="1" applyFont="1" applyFill="1" applyBorder="1" applyAlignment="1" applyProtection="1">
      <alignment horizontal="center" vertical="center" wrapText="1"/>
      <protection locked="0"/>
    </xf>
    <xf numFmtId="164" fontId="0" fillId="0" borderId="1" xfId="0" applyNumberFormat="1"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4" fillId="0" borderId="0" xfId="0" applyFont="1" applyAlignment="1">
      <alignment horizontal="left" vertical="center" wrapText="1"/>
    </xf>
    <xf numFmtId="0" fontId="14" fillId="0" borderId="4" xfId="0" applyFont="1" applyBorder="1" applyAlignment="1">
      <alignment horizontal="left" vertical="center" wrapText="1"/>
    </xf>
    <xf numFmtId="0" fontId="7"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1\Prilog%201,%202_nabava%2029_GRUP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roškovnik-teh.spec"/>
      <sheetName val="Napomene"/>
    </sheetNames>
    <sheetDataSet>
      <sheetData sheetId="0"/>
      <sheetData sheetId="1">
        <row r="1">
          <cell r="A1" t="str">
            <v>Prilog 2: Troškovnik - Tehničke specifikacije</v>
          </cell>
          <cell r="B1"/>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view="pageLayout" topLeftCell="A16" zoomScaleNormal="100" workbookViewId="0">
      <selection activeCell="A15" sqref="A15"/>
    </sheetView>
  </sheetViews>
  <sheetFormatPr defaultColWidth="9.140625" defaultRowHeight="15" x14ac:dyDescent="0.25"/>
  <cols>
    <col min="1" max="1" width="35" style="7" customWidth="1"/>
    <col min="2" max="2" width="24.28515625" style="7" customWidth="1"/>
    <col min="3" max="3" width="25.5703125" style="7" customWidth="1"/>
    <col min="4" max="16384" width="9.140625" style="6"/>
  </cols>
  <sheetData>
    <row r="1" spans="1:3" ht="18.75" x14ac:dyDescent="0.25">
      <c r="A1" s="19" t="s">
        <v>11</v>
      </c>
      <c r="B1" s="13"/>
    </row>
    <row r="2" spans="1:3" x14ac:dyDescent="0.25">
      <c r="A2" s="20"/>
      <c r="B2" s="20"/>
      <c r="C2" s="13"/>
    </row>
    <row r="3" spans="1:3" s="17" customFormat="1" ht="36" customHeight="1" x14ac:dyDescent="0.3">
      <c r="A3" s="53" t="str">
        <f>'Prilog 2 _Troškovnik'!A3</f>
        <v>Naziv predmeta nabave: PM (Particulate Matter) test - vozilo sa diesel agregatom</v>
      </c>
      <c r="B3" s="53"/>
      <c r="C3" s="53"/>
    </row>
    <row r="4" spans="1:3" s="17" customFormat="1" x14ac:dyDescent="0.25">
      <c r="A4" s="50" t="str">
        <f>'Prilog 2 _Troškovnik'!A4</f>
        <v>Evidencijski broj nabave: 56-11.19</v>
      </c>
      <c r="B4" s="14"/>
      <c r="C4" s="14"/>
    </row>
    <row r="5" spans="1:3" s="17" customFormat="1" x14ac:dyDescent="0.25">
      <c r="A5" s="14"/>
      <c r="B5" s="14"/>
      <c r="C5" s="14"/>
    </row>
    <row r="6" spans="1:3" s="17" customFormat="1" x14ac:dyDescent="0.25">
      <c r="A6" s="47" t="s">
        <v>13</v>
      </c>
      <c r="B6" s="10"/>
      <c r="C6" s="14"/>
    </row>
    <row r="7" spans="1:3" s="17" customFormat="1" x14ac:dyDescent="0.25">
      <c r="A7" s="15" t="s">
        <v>15</v>
      </c>
      <c r="B7" s="54" t="s">
        <v>0</v>
      </c>
      <c r="C7" s="55"/>
    </row>
    <row r="8" spans="1:3" s="17" customFormat="1" x14ac:dyDescent="0.25">
      <c r="A8" s="15" t="s">
        <v>16</v>
      </c>
      <c r="B8" s="54" t="s">
        <v>1</v>
      </c>
      <c r="C8" s="55"/>
    </row>
    <row r="9" spans="1:3" s="17" customFormat="1" x14ac:dyDescent="0.25">
      <c r="A9" s="15" t="s">
        <v>17</v>
      </c>
      <c r="B9" s="56" t="s">
        <v>2</v>
      </c>
      <c r="C9" s="56"/>
    </row>
    <row r="10" spans="1:3" s="17" customFormat="1" ht="46.5" customHeight="1" x14ac:dyDescent="0.25">
      <c r="A10" s="15" t="s">
        <v>18</v>
      </c>
      <c r="B10" s="54" t="s">
        <v>3</v>
      </c>
      <c r="C10" s="55"/>
    </row>
    <row r="11" spans="1:3" s="17" customFormat="1" ht="6.75" customHeight="1" x14ac:dyDescent="0.25">
      <c r="A11" s="14"/>
      <c r="B11" s="14"/>
      <c r="C11" s="14"/>
    </row>
    <row r="12" spans="1:3" s="17" customFormat="1" x14ac:dyDescent="0.25">
      <c r="A12" s="47" t="s">
        <v>14</v>
      </c>
      <c r="B12" s="10"/>
      <c r="C12" s="14"/>
    </row>
    <row r="13" spans="1:3" s="18" customFormat="1" ht="28.35" customHeight="1" x14ac:dyDescent="0.25">
      <c r="A13" s="15" t="s">
        <v>19</v>
      </c>
      <c r="B13" s="59"/>
      <c r="C13" s="60"/>
    </row>
    <row r="14" spans="1:3" s="18" customFormat="1" ht="28.35" customHeight="1" x14ac:dyDescent="0.25">
      <c r="A14" s="15" t="s">
        <v>20</v>
      </c>
      <c r="B14" s="59"/>
      <c r="C14" s="60"/>
    </row>
    <row r="15" spans="1:3" ht="28.35" customHeight="1" x14ac:dyDescent="0.25">
      <c r="A15" s="26" t="s">
        <v>23</v>
      </c>
      <c r="B15" s="59"/>
      <c r="C15" s="60"/>
    </row>
    <row r="16" spans="1:3" ht="28.35" customHeight="1" x14ac:dyDescent="0.25">
      <c r="A16" s="15" t="s">
        <v>22</v>
      </c>
      <c r="B16" s="59"/>
      <c r="C16" s="60"/>
    </row>
    <row r="17" spans="1:3" ht="28.35" customHeight="1" x14ac:dyDescent="0.25">
      <c r="A17" s="15" t="s">
        <v>21</v>
      </c>
      <c r="B17" s="59"/>
      <c r="C17" s="60"/>
    </row>
    <row r="18" spans="1:3" ht="28.35" customHeight="1" x14ac:dyDescent="0.25">
      <c r="A18" s="15" t="s">
        <v>24</v>
      </c>
      <c r="B18" s="59"/>
      <c r="C18" s="60"/>
    </row>
    <row r="19" spans="1:3" s="17" customFormat="1" ht="28.35" customHeight="1" x14ac:dyDescent="0.25">
      <c r="A19" s="16" t="s">
        <v>25</v>
      </c>
      <c r="B19" s="59"/>
      <c r="C19" s="60"/>
    </row>
    <row r="20" spans="1:3" ht="28.35" customHeight="1" x14ac:dyDescent="0.25">
      <c r="A20" s="16" t="s">
        <v>4</v>
      </c>
      <c r="B20" s="59"/>
      <c r="C20" s="60"/>
    </row>
    <row r="21" spans="1:3" ht="28.35" customHeight="1" x14ac:dyDescent="0.25">
      <c r="A21" s="16" t="s">
        <v>5</v>
      </c>
      <c r="B21" s="59"/>
      <c r="C21" s="60"/>
    </row>
    <row r="22" spans="1:3" ht="6.75" customHeight="1" x14ac:dyDescent="0.25">
      <c r="B22" s="39"/>
      <c r="C22" s="39"/>
    </row>
    <row r="23" spans="1:3" x14ac:dyDescent="0.25">
      <c r="A23" s="47" t="s">
        <v>26</v>
      </c>
      <c r="B23" s="10"/>
    </row>
    <row r="24" spans="1:3" x14ac:dyDescent="0.25">
      <c r="A24" s="15" t="s">
        <v>27</v>
      </c>
      <c r="B24" s="61" t="s">
        <v>56</v>
      </c>
      <c r="C24" s="55"/>
    </row>
    <row r="25" spans="1:3" ht="11.25" customHeight="1" x14ac:dyDescent="0.25">
      <c r="A25" s="10"/>
      <c r="B25" s="10"/>
      <c r="C25" s="39"/>
    </row>
    <row r="26" spans="1:3" ht="28.35" customHeight="1" x14ac:dyDescent="0.25">
      <c r="A26" s="15" t="s">
        <v>28</v>
      </c>
      <c r="B26" s="57">
        <f>+'Prilog 2 _Troškovnik'!I14</f>
        <v>0</v>
      </c>
      <c r="C26" s="58"/>
    </row>
    <row r="27" spans="1:3" ht="39" x14ac:dyDescent="0.25">
      <c r="A27" s="15" t="s">
        <v>29</v>
      </c>
      <c r="B27" s="57">
        <f>+'Prilog 2 _Troškovnik'!I15</f>
        <v>0</v>
      </c>
      <c r="C27" s="58"/>
    </row>
    <row r="28" spans="1:3" ht="26.25" customHeight="1" x14ac:dyDescent="0.25">
      <c r="A28" s="15" t="s">
        <v>30</v>
      </c>
      <c r="B28" s="57">
        <f>+'Prilog 2 _Troškovnik'!I16</f>
        <v>0</v>
      </c>
      <c r="C28" s="58"/>
    </row>
    <row r="29" spans="1:3" ht="28.35" customHeight="1" x14ac:dyDescent="0.25">
      <c r="A29" s="15" t="s">
        <v>31</v>
      </c>
      <c r="B29" s="62">
        <f>+'Prilog 2 _Troškovnik'!I17</f>
        <v>0</v>
      </c>
      <c r="C29" s="63"/>
    </row>
    <row r="30" spans="1:3" x14ac:dyDescent="0.25">
      <c r="A30" s="14"/>
      <c r="B30" s="13"/>
      <c r="C30" s="39"/>
    </row>
    <row r="31" spans="1:3" x14ac:dyDescent="0.25">
      <c r="A31" s="14"/>
      <c r="B31" s="13"/>
      <c r="C31" s="39"/>
    </row>
    <row r="32" spans="1:3" ht="66.75" customHeight="1" x14ac:dyDescent="0.25">
      <c r="A32" s="64" t="s">
        <v>32</v>
      </c>
      <c r="B32" s="64"/>
      <c r="C32" s="64"/>
    </row>
    <row r="33" spans="1:3" ht="45" customHeight="1" x14ac:dyDescent="0.25">
      <c r="A33" s="64" t="s">
        <v>33</v>
      </c>
      <c r="B33" s="64"/>
      <c r="C33" s="64"/>
    </row>
    <row r="34" spans="1:3" ht="45" customHeight="1" x14ac:dyDescent="0.25">
      <c r="A34" s="38"/>
      <c r="B34" s="38"/>
      <c r="C34" s="38"/>
    </row>
    <row r="35" spans="1:3" x14ac:dyDescent="0.25">
      <c r="A35" s="12"/>
      <c r="B35" s="48" t="s">
        <v>34</v>
      </c>
      <c r="C35" s="8"/>
    </row>
    <row r="36" spans="1:3" x14ac:dyDescent="0.25">
      <c r="B36" s="6"/>
    </row>
    <row r="37" spans="1:3" x14ac:dyDescent="0.25">
      <c r="A37" s="10"/>
      <c r="B37" s="48" t="s">
        <v>35</v>
      </c>
      <c r="C37" s="11"/>
    </row>
    <row r="38" spans="1:3" x14ac:dyDescent="0.25">
      <c r="A38" s="10"/>
      <c r="B38" s="9"/>
    </row>
    <row r="39" spans="1:3" x14ac:dyDescent="0.25">
      <c r="A39" s="6"/>
      <c r="B39" s="48" t="s">
        <v>36</v>
      </c>
      <c r="C39" s="8"/>
    </row>
  </sheetData>
  <sheetProtection algorithmName="SHA-512" hashValue="BK8RnyymicsqNbj247InNM8LGc30gOkLK8WPt4WIH9sKEY/pl62H7lZVkUjU7RxaqBBkROSxTRbrmD18gYtfJw==" saltValue="AZM0HAC/dWBFaE2TSBU14w==" spinCount="100000" sheet="1" formatCells="0" formatColumns="0" formatRows="0" sort="0" autoFilter="0" pivotTables="0"/>
  <mergeCells count="21">
    <mergeCell ref="B27:C27"/>
    <mergeCell ref="B28:C28"/>
    <mergeCell ref="B29:C29"/>
    <mergeCell ref="A32:C32"/>
    <mergeCell ref="A33:C33"/>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B10:C10"/>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K23"/>
  <sheetViews>
    <sheetView showGridLines="0" tabSelected="1" view="pageLayout" topLeftCell="A4" zoomScaleNormal="100" workbookViewId="0">
      <selection activeCell="G15" sqref="G15"/>
    </sheetView>
  </sheetViews>
  <sheetFormatPr defaultColWidth="9.140625" defaultRowHeight="15" x14ac:dyDescent="0.25"/>
  <cols>
    <col min="1" max="1" width="3.7109375" style="2" customWidth="1"/>
    <col min="2" max="2" width="2.7109375" style="2" bestFit="1" customWidth="1"/>
    <col min="3" max="3" width="17.28515625" style="2" customWidth="1"/>
    <col min="4" max="4" width="27.7109375" style="5" customWidth="1"/>
    <col min="5" max="5" width="17.42578125" style="2" customWidth="1"/>
    <col min="6" max="6" width="11" style="2" customWidth="1"/>
    <col min="7" max="7" width="48.85546875" style="21" customWidth="1"/>
    <col min="8" max="8" width="16" style="2" customWidth="1"/>
    <col min="9" max="9" width="15.28515625" style="1" customWidth="1"/>
    <col min="10" max="10" width="9.140625" style="1"/>
    <col min="11" max="11" width="10.140625" style="1" bestFit="1" customWidth="1"/>
    <col min="12" max="16384" width="9.140625" style="1"/>
  </cols>
  <sheetData>
    <row r="1" spans="1:11" ht="23.25" x14ac:dyDescent="0.25">
      <c r="A1" s="45" t="s">
        <v>12</v>
      </c>
      <c r="B1" s="46"/>
      <c r="E1" s="22"/>
      <c r="F1" s="22"/>
      <c r="G1" s="23"/>
      <c r="H1" s="22"/>
    </row>
    <row r="2" spans="1:11" ht="23.25" x14ac:dyDescent="0.25">
      <c r="A2" s="45"/>
      <c r="B2" s="46"/>
      <c r="E2" s="22"/>
      <c r="F2" s="22"/>
      <c r="G2" s="23"/>
      <c r="H2" s="22"/>
    </row>
    <row r="3" spans="1:11" ht="23.25" x14ac:dyDescent="0.25">
      <c r="A3" s="24" t="s">
        <v>57</v>
      </c>
      <c r="B3" s="46"/>
      <c r="E3" s="25"/>
      <c r="F3" s="22"/>
      <c r="G3" s="23"/>
      <c r="H3" s="22"/>
    </row>
    <row r="4" spans="1:11" ht="11.25" customHeight="1" x14ac:dyDescent="0.25">
      <c r="A4" s="37" t="s">
        <v>63</v>
      </c>
      <c r="B4" s="46"/>
      <c r="E4" s="22"/>
      <c r="F4" s="22"/>
      <c r="G4" s="23"/>
      <c r="H4" s="22"/>
    </row>
    <row r="5" spans="1:11" ht="10.5" customHeight="1" x14ac:dyDescent="0.25">
      <c r="A5" s="37"/>
      <c r="B5" s="46"/>
      <c r="E5" s="22"/>
      <c r="F5" s="22"/>
      <c r="G5" s="23"/>
      <c r="H5" s="22"/>
    </row>
    <row r="6" spans="1:11" s="30" customFormat="1" x14ac:dyDescent="0.25">
      <c r="A6" s="65" t="s">
        <v>37</v>
      </c>
      <c r="B6" s="66"/>
      <c r="C6" s="66"/>
      <c r="D6" s="66"/>
      <c r="E6" s="66"/>
      <c r="F6" s="67"/>
      <c r="G6" s="68" t="s">
        <v>38</v>
      </c>
      <c r="H6" s="68"/>
      <c r="I6" s="68"/>
    </row>
    <row r="7" spans="1:11" s="30" customFormat="1" ht="40.15" customHeight="1" x14ac:dyDescent="0.25">
      <c r="A7" s="65" t="s">
        <v>39</v>
      </c>
      <c r="B7" s="67"/>
      <c r="C7" s="43" t="s">
        <v>40</v>
      </c>
      <c r="D7" s="65" t="s">
        <v>41</v>
      </c>
      <c r="E7" s="67"/>
      <c r="F7" s="42" t="s">
        <v>42</v>
      </c>
      <c r="G7" s="41" t="s">
        <v>43</v>
      </c>
      <c r="H7" s="29" t="s">
        <v>44</v>
      </c>
      <c r="I7" s="43" t="s">
        <v>45</v>
      </c>
    </row>
    <row r="8" spans="1:11" s="30" customFormat="1" ht="28.15" customHeight="1" x14ac:dyDescent="0.25">
      <c r="A8" s="69">
        <v>1</v>
      </c>
      <c r="B8" s="70"/>
      <c r="C8" s="71" t="s">
        <v>64</v>
      </c>
      <c r="D8" s="71"/>
      <c r="E8" s="71"/>
      <c r="F8" s="71"/>
      <c r="G8" s="71"/>
      <c r="H8" s="71"/>
      <c r="I8" s="71"/>
      <c r="K8" s="49"/>
    </row>
    <row r="9" spans="1:11" s="30" customFormat="1" x14ac:dyDescent="0.25">
      <c r="A9" s="73"/>
      <c r="B9" s="74"/>
      <c r="C9" s="28" t="s">
        <v>6</v>
      </c>
      <c r="D9" s="79" t="s">
        <v>58</v>
      </c>
      <c r="E9" s="80"/>
      <c r="F9" s="75">
        <v>1</v>
      </c>
      <c r="G9" s="27"/>
      <c r="H9" s="77"/>
      <c r="I9" s="78">
        <f>F9*H9</f>
        <v>0</v>
      </c>
    </row>
    <row r="10" spans="1:11" s="30" customFormat="1" ht="47.45" customHeight="1" x14ac:dyDescent="0.25">
      <c r="A10" s="73"/>
      <c r="B10" s="74"/>
      <c r="C10" s="28" t="s">
        <v>7</v>
      </c>
      <c r="D10" s="81" t="s">
        <v>62</v>
      </c>
      <c r="E10" s="81"/>
      <c r="F10" s="75"/>
      <c r="G10" s="27"/>
      <c r="H10" s="77"/>
      <c r="I10" s="78"/>
    </row>
    <row r="11" spans="1:11" s="30" customFormat="1" ht="73.150000000000006" customHeight="1" x14ac:dyDescent="0.25">
      <c r="A11" s="73"/>
      <c r="B11" s="74"/>
      <c r="C11" s="28" t="s">
        <v>8</v>
      </c>
      <c r="D11" s="79" t="s">
        <v>61</v>
      </c>
      <c r="E11" s="80"/>
      <c r="F11" s="75"/>
      <c r="G11" s="27"/>
      <c r="H11" s="77"/>
      <c r="I11" s="78"/>
    </row>
    <row r="12" spans="1:11" s="30" customFormat="1" ht="31.15" customHeight="1" x14ac:dyDescent="0.25">
      <c r="A12" s="73"/>
      <c r="B12" s="74"/>
      <c r="C12" s="28" t="s">
        <v>9</v>
      </c>
      <c r="D12" s="82" t="s">
        <v>10</v>
      </c>
      <c r="E12" s="83"/>
      <c r="F12" s="75"/>
      <c r="G12" s="27"/>
      <c r="H12" s="77"/>
      <c r="I12" s="78"/>
    </row>
    <row r="13" spans="1:11" s="30" customFormat="1" ht="40.9" customHeight="1" x14ac:dyDescent="0.25">
      <c r="A13" s="73"/>
      <c r="B13" s="74"/>
      <c r="C13" s="28" t="s">
        <v>59</v>
      </c>
      <c r="D13" s="79" t="s">
        <v>60</v>
      </c>
      <c r="E13" s="80"/>
      <c r="F13" s="76"/>
      <c r="G13" s="27"/>
      <c r="H13" s="77"/>
      <c r="I13" s="78"/>
    </row>
    <row r="14" spans="1:11" s="31" customFormat="1" ht="28.35" customHeight="1" x14ac:dyDescent="0.25">
      <c r="A14" s="32"/>
      <c r="B14" s="32"/>
      <c r="C14" s="32"/>
      <c r="D14" s="33"/>
      <c r="E14" s="32"/>
      <c r="F14" s="32"/>
      <c r="H14" s="34" t="s">
        <v>46</v>
      </c>
      <c r="I14" s="51">
        <f>I9</f>
        <v>0</v>
      </c>
    </row>
    <row r="15" spans="1:11" s="31" customFormat="1" ht="28.35" customHeight="1" x14ac:dyDescent="0.25">
      <c r="A15" s="32"/>
      <c r="B15" s="32"/>
      <c r="C15" s="32"/>
      <c r="D15" s="33"/>
      <c r="E15" s="32"/>
      <c r="F15" s="32"/>
      <c r="H15" s="34" t="s">
        <v>47</v>
      </c>
      <c r="I15" s="35"/>
    </row>
    <row r="16" spans="1:11" s="31" customFormat="1" ht="28.5" customHeight="1" x14ac:dyDescent="0.25">
      <c r="A16" s="32"/>
      <c r="B16" s="32"/>
      <c r="C16" s="32"/>
      <c r="D16" s="33"/>
      <c r="E16" s="32"/>
      <c r="F16" s="32"/>
      <c r="H16" s="34" t="s">
        <v>48</v>
      </c>
      <c r="I16" s="52">
        <f>I14+I15</f>
        <v>0</v>
      </c>
    </row>
    <row r="17" spans="1:9" s="31" customFormat="1" ht="25.5" customHeight="1" x14ac:dyDescent="0.25">
      <c r="A17" s="32"/>
      <c r="B17" s="32"/>
      <c r="C17" s="32"/>
      <c r="D17" s="33"/>
      <c r="E17" s="32"/>
      <c r="F17" s="32"/>
      <c r="H17" s="34" t="s">
        <v>49</v>
      </c>
      <c r="I17" s="36"/>
    </row>
    <row r="18" spans="1:9" s="31" customFormat="1" x14ac:dyDescent="0.25">
      <c r="A18" s="32"/>
      <c r="B18" s="32"/>
      <c r="C18" s="32"/>
      <c r="D18" s="33"/>
      <c r="E18" s="32"/>
      <c r="F18" s="32"/>
      <c r="G18" s="21"/>
      <c r="H18" s="32"/>
    </row>
    <row r="19" spans="1:9" s="31" customFormat="1" x14ac:dyDescent="0.25">
      <c r="A19" s="32"/>
      <c r="B19" s="32"/>
      <c r="C19" s="32"/>
      <c r="D19" s="33"/>
      <c r="E19" s="32"/>
      <c r="F19" s="32"/>
      <c r="G19" s="21"/>
      <c r="H19" s="32"/>
    </row>
    <row r="20" spans="1:9" s="31" customFormat="1" x14ac:dyDescent="0.25">
      <c r="A20" s="32"/>
      <c r="B20" s="32"/>
      <c r="C20" s="32"/>
      <c r="D20" s="33"/>
      <c r="E20" s="32"/>
      <c r="F20" s="32"/>
      <c r="G20" s="21"/>
      <c r="H20" s="32"/>
    </row>
    <row r="21" spans="1:9" ht="15" customHeight="1" x14ac:dyDescent="0.25"/>
    <row r="22" spans="1:9" x14ac:dyDescent="0.25">
      <c r="A22" s="72" t="s">
        <v>50</v>
      </c>
      <c r="B22" s="72"/>
      <c r="C22" s="72"/>
      <c r="D22" s="72"/>
      <c r="E22" s="72"/>
      <c r="F22" s="72"/>
      <c r="G22" s="72"/>
      <c r="H22" s="72"/>
    </row>
    <row r="23" spans="1:9" x14ac:dyDescent="0.25">
      <c r="A23" s="72"/>
      <c r="B23" s="72"/>
      <c r="C23" s="72"/>
      <c r="D23" s="72"/>
      <c r="E23" s="72"/>
      <c r="F23" s="72"/>
      <c r="G23" s="72"/>
      <c r="H23" s="72"/>
    </row>
  </sheetData>
  <sheetProtection algorithmName="SHA-512" hashValue="FXrvV/fE21WcNaW3HvBAz0RMaeWvfhODVBEoQaC4Y4v4oFr8P82/lB3sAR8AGOMbgaMk7tnnRHPU81gqMI7A0Q==" saltValue="V7omZWWXmONavct1gibgPw==" spinCount="100000" sheet="1" formatCells="0" formatColumns="0" formatRows="0" autoFilter="0" pivotTables="0"/>
  <mergeCells count="16">
    <mergeCell ref="A22:H23"/>
    <mergeCell ref="A9:B13"/>
    <mergeCell ref="F9:F13"/>
    <mergeCell ref="H9:H13"/>
    <mergeCell ref="I9:I13"/>
    <mergeCell ref="D9:E9"/>
    <mergeCell ref="D10:E10"/>
    <mergeCell ref="D11:E11"/>
    <mergeCell ref="D12:E12"/>
    <mergeCell ref="D13:E13"/>
    <mergeCell ref="A6:F6"/>
    <mergeCell ref="G6:I6"/>
    <mergeCell ref="A7:B7"/>
    <mergeCell ref="D7:E7"/>
    <mergeCell ref="A8:B8"/>
    <mergeCell ref="C8:I8"/>
  </mergeCells>
  <pageMargins left="0.25" right="0.25" top="0.75" bottom="0.75" header="0.3" footer="0.3"/>
  <pageSetup scale="83"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1334-D279-4003-89AB-1C24968E93C6}">
  <dimension ref="A1:I13"/>
  <sheetViews>
    <sheetView showGridLines="0" view="pageLayout" topLeftCell="A19" zoomScaleNormal="100" workbookViewId="0">
      <selection activeCell="A7" sqref="A7:I7"/>
    </sheetView>
  </sheetViews>
  <sheetFormatPr defaultColWidth="9.140625" defaultRowHeight="15" x14ac:dyDescent="0.25"/>
  <cols>
    <col min="1" max="16384" width="9.140625" style="40"/>
  </cols>
  <sheetData>
    <row r="1" spans="1:9" ht="18.75" x14ac:dyDescent="0.3">
      <c r="A1" s="3" t="str">
        <f>'[1]Prilog 2_Troškovnik-teh.spec'!A1:B1</f>
        <v>Prilog 2: Troškovnik - Tehničke specifikacije</v>
      </c>
    </row>
    <row r="2" spans="1:9" ht="18.75" x14ac:dyDescent="0.3">
      <c r="A2" s="3"/>
    </row>
    <row r="3" spans="1:9" ht="18.75" x14ac:dyDescent="0.3">
      <c r="A3" s="85" t="s">
        <v>51</v>
      </c>
      <c r="B3" s="85"/>
      <c r="C3" s="85"/>
      <c r="D3" s="85"/>
      <c r="E3" s="85"/>
      <c r="F3" s="85"/>
      <c r="G3" s="85"/>
      <c r="H3" s="85"/>
      <c r="I3" s="85"/>
    </row>
    <row r="4" spans="1:9" x14ac:dyDescent="0.25">
      <c r="A4" s="4"/>
      <c r="B4" s="4"/>
      <c r="C4" s="4"/>
      <c r="D4" s="4"/>
      <c r="E4" s="4"/>
      <c r="F4" s="4"/>
      <c r="G4" s="4"/>
      <c r="H4" s="4"/>
      <c r="I4" s="4"/>
    </row>
    <row r="5" spans="1:9" ht="34.5" customHeight="1" x14ac:dyDescent="0.25">
      <c r="A5" s="86" t="s">
        <v>52</v>
      </c>
      <c r="B5" s="86"/>
      <c r="C5" s="86"/>
      <c r="D5" s="86"/>
      <c r="E5" s="86"/>
      <c r="F5" s="86"/>
      <c r="G5" s="86"/>
      <c r="H5" s="86"/>
      <c r="I5" s="86"/>
    </row>
    <row r="6" spans="1:9" x14ac:dyDescent="0.25">
      <c r="A6" s="44"/>
      <c r="B6" s="44"/>
      <c r="C6" s="44"/>
      <c r="D6" s="44"/>
      <c r="E6" s="44"/>
      <c r="F6" s="44"/>
      <c r="G6" s="44"/>
      <c r="H6" s="44"/>
      <c r="I6" s="44"/>
    </row>
    <row r="7" spans="1:9" x14ac:dyDescent="0.25">
      <c r="A7" s="86" t="s">
        <v>53</v>
      </c>
      <c r="B7" s="86"/>
      <c r="C7" s="86"/>
      <c r="D7" s="86"/>
      <c r="E7" s="86"/>
      <c r="F7" s="86"/>
      <c r="G7" s="86"/>
      <c r="H7" s="86"/>
      <c r="I7" s="86"/>
    </row>
    <row r="8" spans="1:9" x14ac:dyDescent="0.25">
      <c r="A8" s="44"/>
      <c r="B8" s="44"/>
      <c r="C8" s="44"/>
      <c r="D8" s="44"/>
      <c r="E8" s="44"/>
      <c r="F8" s="44"/>
      <c r="G8" s="44"/>
      <c r="H8" s="44"/>
      <c r="I8" s="44"/>
    </row>
    <row r="9" spans="1:9" ht="33" customHeight="1" x14ac:dyDescent="0.25">
      <c r="A9" s="86" t="s">
        <v>54</v>
      </c>
      <c r="B9" s="86"/>
      <c r="C9" s="86"/>
      <c r="D9" s="86"/>
      <c r="E9" s="86"/>
      <c r="F9" s="86"/>
      <c r="G9" s="86"/>
      <c r="H9" s="86"/>
      <c r="I9" s="86"/>
    </row>
    <row r="10" spans="1:9" x14ac:dyDescent="0.25">
      <c r="A10" s="44"/>
      <c r="B10" s="44"/>
      <c r="C10" s="44"/>
      <c r="D10" s="44"/>
      <c r="E10" s="44"/>
      <c r="F10" s="44"/>
      <c r="G10" s="44"/>
      <c r="H10" s="44"/>
      <c r="I10" s="44"/>
    </row>
    <row r="11" spans="1:9" ht="163.5" customHeight="1" x14ac:dyDescent="0.25">
      <c r="A11" s="86" t="s">
        <v>55</v>
      </c>
      <c r="B11" s="86"/>
      <c r="C11" s="86"/>
      <c r="D11" s="86"/>
      <c r="E11" s="86"/>
      <c r="F11" s="86"/>
      <c r="G11" s="86"/>
      <c r="H11" s="86"/>
      <c r="I11" s="86"/>
    </row>
    <row r="12" spans="1:9" x14ac:dyDescent="0.25">
      <c r="A12" s="44"/>
      <c r="B12" s="44"/>
      <c r="C12" s="44"/>
      <c r="D12" s="44"/>
      <c r="E12" s="44"/>
      <c r="F12" s="44"/>
      <c r="G12" s="44"/>
      <c r="H12" s="44"/>
      <c r="I12" s="44"/>
    </row>
    <row r="13" spans="1:9" ht="28.15" customHeight="1" x14ac:dyDescent="0.25">
      <c r="A13" s="84"/>
      <c r="B13" s="84"/>
      <c r="C13" s="84"/>
      <c r="D13" s="84"/>
      <c r="E13" s="84"/>
      <c r="F13" s="84"/>
      <c r="G13" s="84"/>
      <c r="H13" s="84"/>
      <c r="I13" s="84"/>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9" ma:contentTypeDescription="Stvaranje novog dokumenta." ma:contentTypeScope="" ma:versionID="ddb716c511c3cd5615bb323b74b6edfa">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d4459d49b4ed2d49dccc2a3569c985a6"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5B572-B19D-463D-A2CF-65B60FF1BDD0}">
  <ds:schemaRefs>
    <ds:schemaRef ds:uri="http://purl.org/dc/elements/1.1/"/>
    <ds:schemaRef ds:uri="c209e896-1c8c-4f7b-a6e8-5aed1dcc79b4"/>
    <ds:schemaRef ds:uri="ee3f5b85-ae63-4d13-b680-e99bfcfcf2cd"/>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BB34BAD-753C-4AF9-BB3D-A16FAA59B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1_Ponudbeni list</vt:lpstr>
      <vt:lpstr>Prilog 2 _Troškovnik</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2019-11-11T09:33:14Z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