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 codeName="ThisWorkbook"/>
  <xr:revisionPtr revIDLastSave="0" documentId="13_ncr:1_{0B9E790E-D4C8-4A7C-88EE-AC7F581670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ilog 1_Ponudbeni list" sheetId="6" r:id="rId1"/>
    <sheet name="Prilog 2_Troškovnik-teh.spec" sheetId="3" r:id="rId2"/>
    <sheet name="Napomene" sheetId="7" r:id="rId3"/>
  </sheets>
  <definedNames>
    <definedName name="_xlnm._FilterDatabase" localSheetId="1" hidden="1">'Prilog 2_Troškovnik-teh.spec'!$A$7:$I$7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3" l="1"/>
  <c r="I48" i="3" s="1"/>
  <c r="B30" i="6"/>
  <c r="B28" i="6"/>
  <c r="A5" i="6"/>
  <c r="A4" i="6"/>
  <c r="B27" i="6" l="1"/>
  <c r="I50" i="3"/>
  <c r="B29" i="6" s="1"/>
</calcChain>
</file>

<file path=xl/sharedStrings.xml><?xml version="1.0" encoding="utf-8"?>
<sst xmlns="http://schemas.openxmlformats.org/spreadsheetml/2006/main" count="103" uniqueCount="101">
  <si>
    <t>Prilog 1: Ponudbeni list</t>
  </si>
  <si>
    <t>Podaci o Naručitelju:</t>
  </si>
  <si>
    <t>NAZIV (TVRTKA) NARUČITELJA</t>
  </si>
  <si>
    <t>RASCO d.o.o.</t>
  </si>
  <si>
    <t>ADRESA SJEDIŠTA NARUČITELJA</t>
  </si>
  <si>
    <t>Kolodvorska 120/b, 48361 Kalinovac, Republika Hrvatska</t>
  </si>
  <si>
    <t>OIB / VAT NARUČITELJA</t>
  </si>
  <si>
    <t>12710048305 / HR12710048305</t>
  </si>
  <si>
    <t>KONTAKT</t>
  </si>
  <si>
    <t xml:space="preserve">Telefon: +385 (48) 883 112 
Telefaks: +385 (48) 280 146 
URL:  https://rasco.hr/ </t>
  </si>
  <si>
    <t>Podaci o Ponuditelju:</t>
  </si>
  <si>
    <t>NAZIV (TVRTKA) PONUDITELJA</t>
  </si>
  <si>
    <t xml:space="preserve">ADRESA SJEDIŠTA </t>
  </si>
  <si>
    <t>POREZNI BROJ (OIB, VAT ili sl.)</t>
  </si>
  <si>
    <t>IBAN</t>
  </si>
  <si>
    <t>ADRESA ZA DOSTAVU POŠTE</t>
  </si>
  <si>
    <t>KONTAKT OSOBA</t>
  </si>
  <si>
    <t>Telefon</t>
  </si>
  <si>
    <t>Fax</t>
  </si>
  <si>
    <t>E-mail</t>
  </si>
  <si>
    <t>Podaci o ponudi:</t>
  </si>
  <si>
    <t>ROK VALJANOSTI PONUDE</t>
  </si>
  <si>
    <t>60 dana od krajnjeg roka za dostavu ponuda</t>
  </si>
  <si>
    <t>CIJENA PONUDE bez PDV-a</t>
  </si>
  <si>
    <r>
      <t xml:space="preserve">IZNOS PDV-a
</t>
    </r>
    <r>
      <rPr>
        <i/>
        <sz val="8"/>
        <color theme="1"/>
        <rFont val="Calibri"/>
        <family val="2"/>
        <charset val="238"/>
        <scheme val="minor"/>
      </rPr>
      <t>(ostaviti prazno ukoliko je Ponuditelj izvan RH ili nije u sustavu PDV-a)</t>
    </r>
  </si>
  <si>
    <t>CIJENA PONUDE s PDV-om</t>
  </si>
  <si>
    <t>VALUTA</t>
  </si>
  <si>
    <t>Nakon što je proučio i razumio Dokumentaciju za nadmetanje i sve uvjete nadmetanja, Ponuditelj daje ponudu u skladu s istom, za nabavu čije su tehničke specifikacije navedene u Dokumentaciji za nadmetanje te Prilogu 2.</t>
  </si>
  <si>
    <t xml:space="preserve">Ponuditelj je pravno i poslovno sposoban te će o istom prema potrebi dostaviti dokaz, na zahtjev Naručitelja. </t>
  </si>
  <si>
    <t>Datum:</t>
  </si>
  <si>
    <t>Potpis:</t>
  </si>
  <si>
    <t>Ime i prezime:</t>
  </si>
  <si>
    <t>Prilog 2: Troškovnik - Tehničke specifikacije</t>
  </si>
  <si>
    <t>TRAŽENE TEHNIČKE SPECIFIKACIJE / FUNKCIONALNOSTI</t>
  </si>
  <si>
    <t>PONUĐENO</t>
  </si>
  <si>
    <t xml:space="preserve">R.BR. </t>
  </si>
  <si>
    <t>NAZIV (POD)STAVKE</t>
  </si>
  <si>
    <t>OPIS (POD)STAVKE</t>
  </si>
  <si>
    <t>KOLIČINA</t>
  </si>
  <si>
    <t>OPIS</t>
  </si>
  <si>
    <t>JEDINIČNA CIJENA BEZ PDV-A</t>
  </si>
  <si>
    <t>UKUPNO</t>
  </si>
  <si>
    <t>UKUPNO bez PDV-a</t>
  </si>
  <si>
    <r>
      <t>PDV</t>
    </r>
    <r>
      <rPr>
        <sz val="14"/>
        <color theme="1"/>
        <rFont val="Calibri"/>
        <family val="2"/>
        <scheme val="minor"/>
      </rPr>
      <t>*</t>
    </r>
  </si>
  <si>
    <t xml:space="preserve">UKUPNO s PDV-om </t>
  </si>
  <si>
    <t xml:space="preserve">VALUTA </t>
  </si>
  <si>
    <t>*Ako je ponuditelj tvrtka izvan Republike Hrvatske ili ako ponuditelj nije obveznik PDV-a, na mjesto predviđeno za upis ukupne cijene ponude s PDV-om upisuje se isti iznos koji je upisan na mjestu ukupne cijene ponude bez PDV-a, a mjesto za upis iznosa PDV-a ostavlja se prazno.</t>
  </si>
  <si>
    <t>Napomene</t>
  </si>
  <si>
    <t>Zahtjevi definirani Tehničkim specifikacijama predstavljaju minimalne tehničke karakteristike odnosno standarde koje ponuđeni predmet nabave mora zadovoljavati.</t>
  </si>
  <si>
    <r>
      <t xml:space="preserve">Ponuditelj popunjava samo ćelije </t>
    </r>
    <r>
      <rPr>
        <b/>
        <sz val="11"/>
        <color theme="1"/>
        <rFont val="Calibri"/>
        <family val="2"/>
        <charset val="238"/>
        <scheme val="minor"/>
      </rPr>
      <t xml:space="preserve">obilježene sivom bojom. </t>
    </r>
  </si>
  <si>
    <t>Kako bi se ponuda smatrala valjanom, ponuđeni predmet nabave mora zadovoljiti sve što je traženo u obrascu Tehničkih specifikacija.</t>
  </si>
  <si>
    <t>Za predmet nabave, za sve (pod)stavke/opise/upućivanja na mjesto u kojima se eventualno traži ili navodi marka, patent, tip, norma ili određeno podrijetlo, ponuditelj može ponuditi „jednakovrijedno“ traženom ili navedenom, te će Naručitelj prihvatiti i druge jednakovrijedne mjere osiguranja kvalitete, ali u tom slučaju mora uz ponudu priložiti dokaze o jednakovrijednosti (katalog, potvrde proizvođača ili sl.). „Jednakovrijedno“ je sve ponuđeno što nije unutar propisanog opisa, ali zadovoljava minimalne tehničke karakteristike predložene (pod)stavke.</t>
  </si>
  <si>
    <t>Prema UN-ECE R100 rev.2, ili jednakovrijedno</t>
  </si>
  <si>
    <t>ISPITIVANJE BATERIJSKOG PAKETA</t>
  </si>
  <si>
    <t>Regulativa i specifikacije ispitivanja:</t>
  </si>
  <si>
    <t>Koraci koji su potrebni u proceduri ispitivanja:</t>
  </si>
  <si>
    <t>UN-ECE R 100 rev. 2 ili jednakovrijedno, poglavlje 8A: ispitivanje vibracija. Ispitivanje mora biti izvršeno na pod-razini baterijskog paketa - 2 modula u kućištu baterije</t>
  </si>
  <si>
    <t>UN-ECE R 100 rev. 2 ili jednakovrijedno, poglavlje 8B: toplinski šok i cikličko ispitivanje. Ispitivanje mora biti izvršeno na razini baterijskog paketa</t>
  </si>
  <si>
    <t>UN-ECE R 100 rev. 2 ili jednakovrijedno, poglavlje 8C: mehanički šok.  Ispitivanje mora biti izvršeno na pod-razini baterijskog paketa - 2 modula u kućištu baterije</t>
  </si>
  <si>
    <r>
      <t xml:space="preserve">UN-ECE R 100 rev. 2 ili jednakovrijedno, poglavlje 8D: mehanički integritet. Procedura ispitivanja </t>
    </r>
    <r>
      <rPr>
        <b/>
        <sz val="11"/>
        <color rgb="FF000000"/>
        <rFont val="Calibri"/>
        <family val="2"/>
        <charset val="238"/>
        <scheme val="minor"/>
      </rPr>
      <t>NE</t>
    </r>
    <r>
      <rPr>
        <sz val="11"/>
        <color rgb="FF000000"/>
        <rFont val="Calibri"/>
        <family val="2"/>
        <charset val="238"/>
        <scheme val="minor"/>
      </rPr>
      <t xml:space="preserve"> treba uključivati ovo ispitivanje - biti će izvršeno na razini vozila</t>
    </r>
  </si>
  <si>
    <t>UN-ECE R 100 rev. 2 ili jednakovrijedno, poglavlje 8E: otpornost na požar. Ispitivanje mora biti izvršeno na razini baterijskog paketa</t>
  </si>
  <si>
    <t>UN-ECE R 100 rev. 2 ili jednakovrijedno, poglavlje 8F: zaštita od vanjskog kratkog spoja. Ispitivanje mora biti izvršeno na razini baterijskog paketa</t>
  </si>
  <si>
    <t>UN-ECE R 100 rev. 2 ili jednakovrijedno, poglavlje 8G: zaštita od prekomjernog punjenja. Ispitivanje mora biti izvršeno na razini baterijskog paketa</t>
  </si>
  <si>
    <t>UN-ECE R 100 rev. 2 ili jednakovrijedno, poglavlje 8H: zaštita od prekomjernog pražnjenja. Ispitivanje mora biti izvršeno na razini baterijskog paketa</t>
  </si>
  <si>
    <t>UN-ECE R 100 rev. 2 ili jednakovrijedno, poglavlje 8I: zaštita od pregrijavanja. Ispitivanje mora biti izvršeno na razini baterijskog paketa</t>
  </si>
  <si>
    <t>Tip ispitivanja / homologacije:</t>
  </si>
  <si>
    <t>Opis baterijskog paketa za testiranje - razina baterijskog paketa:</t>
  </si>
  <si>
    <t>Opis baterijskog paketa za testiranje - pod-razina baterijskog paketa:</t>
  </si>
  <si>
    <t>Dodatna oprema potrebna za ispitivanje:</t>
  </si>
  <si>
    <t>Dokumentacija ispitivanja</t>
  </si>
  <si>
    <t>Raspored ispitivanja i pripreme za ispitivanje:</t>
  </si>
  <si>
    <t>Baterijski paket za ispitivanje razine baterijskog paketa (1 kom) biti će osiguran od strane RASCO d.o.o. Baterijski paket za ispitivanje će biti izrađen prema specifikacijama navedenim ispod:</t>
  </si>
  <si>
    <t>Nazivni napon: 345,6 V</t>
  </si>
  <si>
    <t>Maksimalni napon: 403,2 V</t>
  </si>
  <si>
    <t>Energija: 69,5 kWh</t>
  </si>
  <si>
    <t>Težina: 550 kg</t>
  </si>
  <si>
    <t>Baterijski paket za ispitivanje pod-razine baterijskog paketa (1 kom) biti će osiguran od strane RASCO d.o.o. Baterijski paket za ispitivanje će biti izrađen prema specifikacijama navedenim ispod:</t>
  </si>
  <si>
    <t>Nazivni napon: 172,8 V</t>
  </si>
  <si>
    <t>Maksimalni napon: 201,6 V</t>
  </si>
  <si>
    <t>Energija: 34,75 kWh</t>
  </si>
  <si>
    <t>težina: približno 290 kg</t>
  </si>
  <si>
    <t>SOC: više od 50%</t>
  </si>
  <si>
    <t>Slijedeća oprema potrebna za ispitivanje će biti osigurana od strane RASCO d.o.o.:</t>
  </si>
  <si>
    <t>niskonaponski i visokonaponski kabeli</t>
  </si>
  <si>
    <t>ploče za stezanje</t>
  </si>
  <si>
    <t>pričvršćenja potrebna za sve testove vibracija i udara</t>
  </si>
  <si>
    <t xml:space="preserve"> Izvješće za sva ispitivanja mora biti izrađeno od strane zaposlenika tehničke službe imenovane od strane ponuditelja, prema 2007/46/EG ili jednakovrijedno, i ISO 17025 ili jednakovrijedno</t>
  </si>
  <si>
    <t xml:space="preserve"> Zaposlenik tehničke službe imenovane od strane ponuditelja mora biti prisutan na ispitivanju zbog::
- svjedočenja ispitivanju
- ocjene i dokumentiranja rezultata ispitivanja
- izrade tehničkih izvještaja prema ECE R 100, rev. 2, ili jednakovrijedno
- slanja tehničkih izvještaja ovlaštenim tijelima u slučaju potrebe</t>
  </si>
  <si>
    <t>Troškovi zaposlenika tehničke službe moraju biti uključeni u ponudu</t>
  </si>
  <si>
    <t>Uzorci za ispitivanje i dodatna oprema će biti osigurana od strane RASCO d.o.o. najkasnije 5 radnih dana prije početka ispitivanja</t>
  </si>
  <si>
    <t>Uzorci za ispitivanje će biti transportirani u ambalaži koja je sukladna svim trenutno važećim transportnim regulativama u javnom prijevozu</t>
  </si>
  <si>
    <t>Početno podešavanje baterije (provjera SOC, podešavanje CAN komunikacije i slične aktivnosti) mora biti uključeni u ponudu</t>
  </si>
  <si>
    <t>Svi dodatni troškovi (npr. drugačije lokacije ispitnih laboratorija) moraju biti uključeni u ponudu</t>
  </si>
  <si>
    <t>Upravljanje projektom i priprema podataka moraju biti uključeni u ponudu</t>
  </si>
  <si>
    <t>Recikliranje oštećenog baterijskog ispitnog paketa (1 kom razine baterijskog paketa, nakon ispitivanja 8E) mora biti uključeno u ponudu</t>
  </si>
  <si>
    <t>Neoštećeni ispitni baterijski paket (1 kom pod-razine baterijskog paketa) mora biti vraćen ugovaratelju nakon što su ispitivanja završena</t>
  </si>
  <si>
    <t>na razini baterijskog paketa i na pod-razini baterijskog paketa</t>
  </si>
  <si>
    <t>Pojedinačna homologacija za vozilo sa elektro-baterijskim pogonom: 1 usluga</t>
  </si>
  <si>
    <t>Naziv predmeta nabave: Homologacija za vozilo sa elektro-baterijskim pogonom: ispitivanje baterijskog paketa</t>
  </si>
  <si>
    <t>Datum mogućeg početka postupka ispitivanja (DD.MM.YYYY.):</t>
  </si>
  <si>
    <t>Evidencijski broj nabave: 90-07.20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</si>
</sst>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.0000\ _k_n_-;\-* #,##0.0000\ _k_n_-;_-* &quot;-&quot;??\ _k_n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2" fillId="0" borderId="0"/>
  </cellStyleXfs>
  <cellXfs count="97">
    <xf numFmtId="0" fontId="0" fillId="0" borderId="0" xfId="0"/>
    <xf numFmtId="0" fontId="6" fillId="0" borderId="0" xfId="0" applyFont="1"/>
    <xf numFmtId="0" fontId="0" fillId="0" borderId="0" xfId="0" applyAlignment="1">
      <alignment horizontal="left"/>
    </xf>
    <xf numFmtId="0" fontId="2" fillId="2" borderId="7" xfId="2" applyFill="1" applyBorder="1" applyAlignment="1" applyProtection="1">
      <alignment vertical="center" wrapText="1"/>
      <protection locked="0"/>
    </xf>
    <xf numFmtId="164" fontId="13" fillId="2" borderId="1" xfId="0" applyNumberFormat="1" applyFont="1" applyFill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14" fontId="1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2" applyAlignment="1" applyProtection="1">
      <alignment vertical="center" wrapText="1"/>
    </xf>
    <xf numFmtId="0" fontId="2" fillId="0" borderId="0" xfId="2" applyAlignment="1" applyProtection="1">
      <alignment vertical="center"/>
    </xf>
    <xf numFmtId="0" fontId="2" fillId="0" borderId="0" xfId="2" applyAlignment="1" applyProtection="1">
      <alignment horizontal="right" vertical="center"/>
    </xf>
    <xf numFmtId="0" fontId="2" fillId="0" borderId="0" xfId="2" applyAlignment="1" applyProtection="1">
      <alignment horizontal="left" vertical="center"/>
    </xf>
    <xf numFmtId="0" fontId="2" fillId="0" borderId="7" xfId="2" applyBorder="1" applyAlignment="1" applyProtection="1">
      <alignment vertical="center" wrapText="1"/>
    </xf>
    <xf numFmtId="14" fontId="2" fillId="0" borderId="0" xfId="2" applyNumberFormat="1" applyAlignment="1" applyProtection="1">
      <alignment vertical="center" wrapText="1"/>
    </xf>
    <xf numFmtId="0" fontId="2" fillId="0" borderId="0" xfId="2" applyAlignment="1" applyProtection="1">
      <alignment horizontal="left" vertical="center" wrapText="1"/>
    </xf>
    <xf numFmtId="0" fontId="3" fillId="4" borderId="1" xfId="2" applyFont="1" applyFill="1" applyBorder="1" applyAlignment="1" applyProtection="1">
      <alignment vertical="center" wrapText="1"/>
    </xf>
    <xf numFmtId="0" fontId="3" fillId="0" borderId="0" xfId="2" applyFont="1" applyAlignment="1" applyProtection="1">
      <alignment vertical="center" wrapText="1"/>
    </xf>
    <xf numFmtId="0" fontId="3" fillId="0" borderId="0" xfId="2" applyFont="1" applyAlignment="1" applyProtection="1">
      <alignment horizontal="left" vertical="center" wrapText="1"/>
    </xf>
    <xf numFmtId="0" fontId="8" fillId="0" borderId="0" xfId="2" applyFont="1" applyAlignment="1" applyProtection="1">
      <alignment horizontal="left" wrapText="1"/>
    </xf>
    <xf numFmtId="0" fontId="3" fillId="0" borderId="0" xfId="2" applyFont="1" applyAlignment="1" applyProtection="1">
      <alignment horizontal="center" vertical="center" wrapText="1"/>
    </xf>
    <xf numFmtId="0" fontId="3" fillId="0" borderId="0" xfId="2" applyFont="1" applyAlignment="1" applyProtection="1">
      <alignment vertical="center"/>
    </xf>
    <xf numFmtId="0" fontId="3" fillId="4" borderId="1" xfId="2" applyFont="1" applyFill="1" applyBorder="1" applyAlignment="1" applyProtection="1">
      <alignment horizontal="right" vertical="center" wrapText="1"/>
    </xf>
    <xf numFmtId="0" fontId="6" fillId="0" borderId="0" xfId="2" applyFont="1" applyAlignment="1" applyProtection="1">
      <alignment horizontal="left" vertical="center" wrapText="1"/>
    </xf>
    <xf numFmtId="0" fontId="2" fillId="0" borderId="0" xfId="2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horizontal="left" vertical="center" wrapText="1"/>
    </xf>
    <xf numFmtId="164" fontId="0" fillId="0" borderId="0" xfId="1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18" fillId="4" borderId="3" xfId="0" applyFont="1" applyFill="1" applyBorder="1" applyAlignment="1" applyProtection="1">
      <alignment horizontal="center" vertical="center" wrapText="1"/>
    </xf>
    <xf numFmtId="165" fontId="18" fillId="4" borderId="1" xfId="1" applyNumberFormat="1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6" fillId="0" borderId="4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 wrapText="1"/>
    </xf>
    <xf numFmtId="164" fontId="13" fillId="0" borderId="0" xfId="1" applyFont="1" applyAlignment="1" applyProtection="1">
      <alignment horizontal="right" vertical="center"/>
    </xf>
    <xf numFmtId="164" fontId="13" fillId="0" borderId="2" xfId="0" applyNumberFormat="1" applyFont="1" applyBorder="1" applyAlignment="1" applyProtection="1">
      <alignment vertical="center"/>
    </xf>
    <xf numFmtId="164" fontId="13" fillId="0" borderId="1" xfId="0" applyNumberFormat="1" applyFont="1" applyBorder="1" applyAlignment="1" applyProtection="1">
      <alignment vertical="center"/>
    </xf>
    <xf numFmtId="0" fontId="6" fillId="0" borderId="0" xfId="2" applyFont="1" applyAlignment="1" applyProtection="1">
      <alignment horizontal="left" wrapText="1"/>
    </xf>
    <xf numFmtId="0" fontId="2" fillId="0" borderId="3" xfId="2" applyBorder="1" applyAlignment="1" applyProtection="1">
      <alignment horizontal="left" vertical="center" wrapText="1"/>
    </xf>
    <xf numFmtId="0" fontId="2" fillId="0" borderId="4" xfId="2" applyBorder="1" applyAlignment="1" applyProtection="1">
      <alignment horizontal="left" vertical="center" wrapText="1"/>
    </xf>
    <xf numFmtId="0" fontId="2" fillId="0" borderId="1" xfId="2" applyBorder="1" applyAlignment="1" applyProtection="1">
      <alignment horizontal="left" vertical="center" wrapText="1"/>
    </xf>
    <xf numFmtId="164" fontId="3" fillId="0" borderId="3" xfId="2" applyNumberFormat="1" applyFont="1" applyBorder="1" applyAlignment="1" applyProtection="1">
      <alignment horizontal="center" vertical="center" wrapText="1"/>
    </xf>
    <xf numFmtId="164" fontId="3" fillId="0" borderId="4" xfId="2" applyNumberFormat="1" applyFont="1" applyBorder="1" applyAlignment="1" applyProtection="1">
      <alignment horizontal="center" vertical="center" wrapText="1"/>
    </xf>
    <xf numFmtId="49" fontId="2" fillId="2" borderId="3" xfId="2" applyNumberFormat="1" applyFill="1" applyBorder="1" applyAlignment="1" applyProtection="1">
      <alignment horizontal="left" vertical="center" wrapText="1"/>
      <protection locked="0"/>
    </xf>
    <xf numFmtId="49" fontId="2" fillId="2" borderId="4" xfId="2" applyNumberFormat="1" applyFill="1" applyBorder="1" applyAlignment="1" applyProtection="1">
      <alignment horizontal="left" vertical="center" wrapText="1"/>
      <protection locked="0"/>
    </xf>
    <xf numFmtId="14" fontId="2" fillId="0" borderId="3" xfId="2" applyNumberFormat="1" applyBorder="1" applyAlignment="1" applyProtection="1">
      <alignment horizontal="left" vertical="center" wrapText="1"/>
    </xf>
    <xf numFmtId="0" fontId="3" fillId="0" borderId="3" xfId="2" applyFont="1" applyBorder="1" applyAlignment="1" applyProtection="1">
      <alignment horizontal="right" vertical="center" wrapText="1"/>
    </xf>
    <xf numFmtId="0" fontId="3" fillId="0" borderId="4" xfId="2" applyFont="1" applyBorder="1" applyAlignment="1" applyProtection="1">
      <alignment horizontal="right" vertical="center" wrapText="1"/>
    </xf>
    <xf numFmtId="0" fontId="8" fillId="0" borderId="0" xfId="2" applyFont="1" applyAlignment="1" applyProtection="1">
      <alignment horizontal="left" wrapText="1"/>
    </xf>
    <xf numFmtId="0" fontId="17" fillId="3" borderId="5" xfId="0" applyFont="1" applyFill="1" applyBorder="1" applyAlignment="1" applyProtection="1">
      <alignment horizontal="left" vertical="top" wrapText="1"/>
    </xf>
    <xf numFmtId="0" fontId="17" fillId="3" borderId="12" xfId="0" applyFont="1" applyFill="1" applyBorder="1" applyAlignment="1" applyProtection="1">
      <alignment horizontal="left" vertical="top" wrapText="1"/>
    </xf>
    <xf numFmtId="0" fontId="17" fillId="3" borderId="2" xfId="0" applyFont="1" applyFill="1" applyBorder="1" applyAlignment="1" applyProtection="1">
      <alignment horizontal="left" vertical="top" wrapText="1"/>
    </xf>
    <xf numFmtId="0" fontId="16" fillId="0" borderId="3" xfId="0" applyFont="1" applyBorder="1" applyAlignment="1" applyProtection="1">
      <alignment horizontal="left" vertical="center" wrapText="1"/>
    </xf>
    <xf numFmtId="0" fontId="16" fillId="0" borderId="4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top" wrapText="1"/>
    </xf>
    <xf numFmtId="0" fontId="16" fillId="0" borderId="4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165" fontId="16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top"/>
    </xf>
    <xf numFmtId="0" fontId="16" fillId="0" borderId="12" xfId="0" applyFont="1" applyBorder="1" applyAlignment="1" applyProtection="1">
      <alignment horizontal="center" vertical="top"/>
    </xf>
    <xf numFmtId="0" fontId="5" fillId="4" borderId="6" xfId="0" applyFont="1" applyFill="1" applyBorder="1" applyAlignment="1" applyProtection="1">
      <alignment horizontal="center" vertical="center" wrapText="1"/>
    </xf>
    <xf numFmtId="16" fontId="0" fillId="0" borderId="8" xfId="0" applyNumberFormat="1" applyBorder="1" applyAlignment="1" applyProtection="1">
      <alignment horizontal="center" vertical="center" wrapText="1"/>
    </xf>
    <xf numFmtId="16" fontId="0" fillId="0" borderId="9" xfId="0" applyNumberFormat="1" applyBorder="1" applyAlignment="1" applyProtection="1">
      <alignment horizontal="center" vertical="center" wrapText="1"/>
    </xf>
    <xf numFmtId="16" fontId="0" fillId="0" borderId="10" xfId="0" applyNumberFormat="1" applyBorder="1" applyAlignment="1" applyProtection="1">
      <alignment horizontal="center" vertical="center" wrapText="1"/>
    </xf>
    <xf numFmtId="16" fontId="0" fillId="0" borderId="11" xfId="0" applyNumberFormat="1" applyBorder="1" applyAlignment="1" applyProtection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3">
    <cellStyle name="Normal 2" xfId="2" xr:uid="{6AE358A2-E11E-4265-9766-FFDEC9A5AE17}"/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3B8EE-EAE7-4F92-8CE9-D1B4C4718504}">
  <sheetPr codeName="Sheet1"/>
  <dimension ref="A2:C40"/>
  <sheetViews>
    <sheetView showGridLines="0" tabSelected="1" view="pageLayout" zoomScaleNormal="100" workbookViewId="0">
      <selection activeCell="B30" sqref="B30:C30"/>
    </sheetView>
  </sheetViews>
  <sheetFormatPr defaultColWidth="9.140625" defaultRowHeight="15" x14ac:dyDescent="0.25"/>
  <cols>
    <col min="1" max="1" width="35" style="9" customWidth="1"/>
    <col min="2" max="2" width="24.28515625" style="9" customWidth="1"/>
    <col min="3" max="3" width="25.5703125" style="9" customWidth="1"/>
    <col min="4" max="16384" width="9.140625" style="10"/>
  </cols>
  <sheetData>
    <row r="2" spans="1:3" ht="18.75" x14ac:dyDescent="0.25">
      <c r="A2" s="23" t="s">
        <v>0</v>
      </c>
      <c r="B2" s="18"/>
    </row>
    <row r="3" spans="1:3" x14ac:dyDescent="0.25">
      <c r="A3" s="24"/>
      <c r="B3" s="24"/>
      <c r="C3" s="18"/>
    </row>
    <row r="4" spans="1:3" s="21" customFormat="1" ht="34.5" customHeight="1" x14ac:dyDescent="0.3">
      <c r="A4" s="57" t="str">
        <f>'Prilog 2_Troškovnik-teh.spec'!A3</f>
        <v>Naziv predmeta nabave: Homologacija za vozilo sa elektro-baterijskim pogonom: ispitivanje baterijskog paketa</v>
      </c>
      <c r="B4" s="57"/>
      <c r="C4" s="57"/>
    </row>
    <row r="5" spans="1:3" s="21" customFormat="1" ht="18.75" x14ac:dyDescent="0.25">
      <c r="A5" s="15" t="str">
        <f>'Prilog 2_Troškovnik-teh.spec'!A4</f>
        <v>Evidencijski broj nabave: 90-07.20</v>
      </c>
      <c r="B5" s="23"/>
      <c r="C5" s="23"/>
    </row>
    <row r="6" spans="1:3" s="21" customFormat="1" x14ac:dyDescent="0.25">
      <c r="A6" s="17"/>
      <c r="B6" s="17"/>
      <c r="C6" s="17"/>
    </row>
    <row r="7" spans="1:3" s="21" customFormat="1" x14ac:dyDescent="0.25">
      <c r="A7" s="12" t="s">
        <v>1</v>
      </c>
      <c r="B7" s="12"/>
      <c r="C7" s="17"/>
    </row>
    <row r="8" spans="1:3" s="21" customFormat="1" x14ac:dyDescent="0.25">
      <c r="A8" s="16" t="s">
        <v>2</v>
      </c>
      <c r="B8" s="58" t="s">
        <v>3</v>
      </c>
      <c r="C8" s="59"/>
    </row>
    <row r="9" spans="1:3" s="21" customFormat="1" x14ac:dyDescent="0.25">
      <c r="A9" s="16" t="s">
        <v>4</v>
      </c>
      <c r="B9" s="58" t="s">
        <v>5</v>
      </c>
      <c r="C9" s="59"/>
    </row>
    <row r="10" spans="1:3" s="21" customFormat="1" x14ac:dyDescent="0.25">
      <c r="A10" s="16" t="s">
        <v>6</v>
      </c>
      <c r="B10" s="60" t="s">
        <v>7</v>
      </c>
      <c r="C10" s="60"/>
    </row>
    <row r="11" spans="1:3" s="21" customFormat="1" ht="46.5" customHeight="1" x14ac:dyDescent="0.25">
      <c r="A11" s="16" t="s">
        <v>8</v>
      </c>
      <c r="B11" s="58" t="s">
        <v>9</v>
      </c>
      <c r="C11" s="59"/>
    </row>
    <row r="12" spans="1:3" s="21" customFormat="1" ht="6.75" customHeight="1" x14ac:dyDescent="0.25">
      <c r="A12" s="17"/>
      <c r="B12" s="17"/>
      <c r="C12" s="17"/>
    </row>
    <row r="13" spans="1:3" s="21" customFormat="1" x14ac:dyDescent="0.25">
      <c r="A13" s="12" t="s">
        <v>10</v>
      </c>
      <c r="B13" s="12"/>
      <c r="C13" s="17"/>
    </row>
    <row r="14" spans="1:3" s="20" customFormat="1" ht="28.35" customHeight="1" x14ac:dyDescent="0.25">
      <c r="A14" s="16" t="s">
        <v>11</v>
      </c>
      <c r="B14" s="63"/>
      <c r="C14" s="64"/>
    </row>
    <row r="15" spans="1:3" s="20" customFormat="1" ht="28.35" customHeight="1" x14ac:dyDescent="0.25">
      <c r="A15" s="16" t="s">
        <v>12</v>
      </c>
      <c r="B15" s="63"/>
      <c r="C15" s="64"/>
    </row>
    <row r="16" spans="1:3" ht="28.35" customHeight="1" x14ac:dyDescent="0.25">
      <c r="A16" s="16" t="s">
        <v>13</v>
      </c>
      <c r="B16" s="63"/>
      <c r="C16" s="64"/>
    </row>
    <row r="17" spans="1:3" ht="28.35" customHeight="1" x14ac:dyDescent="0.25">
      <c r="A17" s="16" t="s">
        <v>14</v>
      </c>
      <c r="B17" s="63"/>
      <c r="C17" s="64"/>
    </row>
    <row r="18" spans="1:3" ht="28.35" customHeight="1" x14ac:dyDescent="0.25">
      <c r="A18" s="16" t="s">
        <v>15</v>
      </c>
      <c r="B18" s="63"/>
      <c r="C18" s="64"/>
    </row>
    <row r="19" spans="1:3" ht="28.35" customHeight="1" x14ac:dyDescent="0.25">
      <c r="A19" s="16" t="s">
        <v>16</v>
      </c>
      <c r="B19" s="63"/>
      <c r="C19" s="64"/>
    </row>
    <row r="20" spans="1:3" s="21" customFormat="1" ht="28.35" customHeight="1" x14ac:dyDescent="0.25">
      <c r="A20" s="22" t="s">
        <v>17</v>
      </c>
      <c r="B20" s="63"/>
      <c r="C20" s="64"/>
    </row>
    <row r="21" spans="1:3" ht="28.35" customHeight="1" x14ac:dyDescent="0.25">
      <c r="A21" s="22" t="s">
        <v>18</v>
      </c>
      <c r="B21" s="63"/>
      <c r="C21" s="64"/>
    </row>
    <row r="22" spans="1:3" ht="28.35" customHeight="1" x14ac:dyDescent="0.25">
      <c r="A22" s="22" t="s">
        <v>19</v>
      </c>
      <c r="B22" s="63"/>
      <c r="C22" s="64"/>
    </row>
    <row r="23" spans="1:3" ht="6.75" customHeight="1" x14ac:dyDescent="0.25">
      <c r="B23" s="15"/>
      <c r="C23" s="15"/>
    </row>
    <row r="24" spans="1:3" x14ac:dyDescent="0.25">
      <c r="A24" s="12" t="s">
        <v>20</v>
      </c>
      <c r="B24" s="12"/>
    </row>
    <row r="25" spans="1:3" x14ac:dyDescent="0.25">
      <c r="A25" s="16" t="s">
        <v>21</v>
      </c>
      <c r="B25" s="65" t="s">
        <v>22</v>
      </c>
      <c r="C25" s="59"/>
    </row>
    <row r="26" spans="1:3" ht="11.25" customHeight="1" x14ac:dyDescent="0.25">
      <c r="A26" s="12"/>
      <c r="B26" s="12"/>
      <c r="C26" s="15"/>
    </row>
    <row r="27" spans="1:3" ht="28.35" customHeight="1" x14ac:dyDescent="0.25">
      <c r="A27" s="16" t="s">
        <v>23</v>
      </c>
      <c r="B27" s="61">
        <f>+'Prilog 2_Troškovnik-teh.spec'!I48</f>
        <v>0</v>
      </c>
      <c r="C27" s="62"/>
    </row>
    <row r="28" spans="1:3" ht="37.5" x14ac:dyDescent="0.25">
      <c r="A28" s="16" t="s">
        <v>24</v>
      </c>
      <c r="B28" s="61">
        <f>+'Prilog 2_Troškovnik-teh.spec'!I49</f>
        <v>0</v>
      </c>
      <c r="C28" s="62"/>
    </row>
    <row r="29" spans="1:3" ht="26.25" customHeight="1" x14ac:dyDescent="0.25">
      <c r="A29" s="16" t="s">
        <v>25</v>
      </c>
      <c r="B29" s="61">
        <f>+'Prilog 2_Troškovnik-teh.spec'!I50</f>
        <v>0</v>
      </c>
      <c r="C29" s="62"/>
    </row>
    <row r="30" spans="1:3" ht="28.35" customHeight="1" x14ac:dyDescent="0.25">
      <c r="A30" s="16" t="s">
        <v>26</v>
      </c>
      <c r="B30" s="66">
        <f>+'Prilog 2_Troškovnik-teh.spec'!I51</f>
        <v>0</v>
      </c>
      <c r="C30" s="67"/>
    </row>
    <row r="31" spans="1:3" x14ac:dyDescent="0.25">
      <c r="A31" s="17"/>
      <c r="B31" s="18"/>
      <c r="C31" s="15"/>
    </row>
    <row r="32" spans="1:3" x14ac:dyDescent="0.25">
      <c r="A32" s="17"/>
      <c r="B32" s="18"/>
      <c r="C32" s="15"/>
    </row>
    <row r="33" spans="1:3" ht="66.75" customHeight="1" x14ac:dyDescent="0.25">
      <c r="A33" s="68" t="s">
        <v>27</v>
      </c>
      <c r="B33" s="68"/>
      <c r="C33" s="68"/>
    </row>
    <row r="34" spans="1:3" ht="45" customHeight="1" x14ac:dyDescent="0.25">
      <c r="A34" s="68" t="s">
        <v>28</v>
      </c>
      <c r="B34" s="68"/>
      <c r="C34" s="68"/>
    </row>
    <row r="35" spans="1:3" ht="45" customHeight="1" x14ac:dyDescent="0.25">
      <c r="A35" s="19"/>
      <c r="B35" s="19"/>
      <c r="C35" s="19"/>
    </row>
    <row r="36" spans="1:3" x14ac:dyDescent="0.25">
      <c r="A36" s="14"/>
      <c r="B36" s="11" t="s">
        <v>29</v>
      </c>
      <c r="C36" s="3"/>
    </row>
    <row r="37" spans="1:3" x14ac:dyDescent="0.25">
      <c r="B37" s="10"/>
    </row>
    <row r="38" spans="1:3" x14ac:dyDescent="0.25">
      <c r="A38" s="12"/>
      <c r="B38" s="11" t="s">
        <v>30</v>
      </c>
      <c r="C38" s="13"/>
    </row>
    <row r="39" spans="1:3" x14ac:dyDescent="0.25">
      <c r="A39" s="12"/>
      <c r="B39" s="11"/>
    </row>
    <row r="40" spans="1:3" x14ac:dyDescent="0.25">
      <c r="A40" s="10"/>
      <c r="B40" s="11" t="s">
        <v>31</v>
      </c>
      <c r="C40" s="3"/>
    </row>
  </sheetData>
  <sheetProtection algorithmName="SHA-512" hashValue="IgXsqchb0yOgYeh9fpEGECMUk7flSdfX6Vm5WWxW53fLqf8hy8aYy3+vbzKOHa78JupWOFsjdQ0t1JEV0mOQQw==" saltValue="NHcQV5+CqhkYg4NknMpfrg==" spinCount="100000" sheet="1" objects="1" scenarios="1"/>
  <mergeCells count="21">
    <mergeCell ref="B28:C28"/>
    <mergeCell ref="B29:C29"/>
    <mergeCell ref="B30:C30"/>
    <mergeCell ref="A33:C33"/>
    <mergeCell ref="A34:C34"/>
    <mergeCell ref="B27:C27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5:C25"/>
    <mergeCell ref="A4:C4"/>
    <mergeCell ref="B8:C8"/>
    <mergeCell ref="B9:C9"/>
    <mergeCell ref="B10:C10"/>
    <mergeCell ref="B11:C11"/>
  </mergeCells>
  <pageMargins left="0.7" right="0.7" top="0.75" bottom="0.75" header="0.3" footer="0.3"/>
  <pageSetup paperSize="9" fitToHeight="0" orientation="portrait" r:id="rId1"/>
  <headerFooter>
    <oddFooter>&amp;R(hrvatska verzija Priloga 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91ED0-F54A-4A17-9F4C-941BE7721D2B}">
  <sheetPr codeName="Sheet2">
    <pageSetUpPr fitToPage="1"/>
  </sheetPr>
  <dimension ref="A1:I57"/>
  <sheetViews>
    <sheetView showGridLines="0" view="pageLayout" zoomScale="80" zoomScaleNormal="90" zoomScalePageLayoutView="80" workbookViewId="0">
      <selection activeCell="D36" sqref="D36:E36"/>
    </sheetView>
  </sheetViews>
  <sheetFormatPr defaultColWidth="9.140625" defaultRowHeight="15" x14ac:dyDescent="0.25"/>
  <cols>
    <col min="1" max="1" width="3.7109375" style="25" customWidth="1"/>
    <col min="2" max="2" width="2.7109375" style="25" bestFit="1" customWidth="1"/>
    <col min="3" max="3" width="22" style="25" customWidth="1"/>
    <col min="4" max="4" width="27.7109375" style="26" customWidth="1"/>
    <col min="5" max="5" width="28.7109375" style="27" customWidth="1"/>
    <col min="6" max="6" width="9.28515625" style="27" customWidth="1"/>
    <col min="7" max="7" width="52.5703125" style="25" customWidth="1"/>
    <col min="8" max="8" width="16.42578125" style="28" customWidth="1"/>
    <col min="9" max="9" width="18.85546875" style="25" customWidth="1"/>
    <col min="10" max="16384" width="9.140625" style="29"/>
  </cols>
  <sheetData>
    <row r="1" spans="1:9" ht="23.25" x14ac:dyDescent="0.25">
      <c r="A1" s="36" t="s">
        <v>32</v>
      </c>
      <c r="B1" s="37"/>
      <c r="C1" s="38"/>
      <c r="D1" s="39"/>
      <c r="E1" s="40"/>
      <c r="F1" s="40"/>
      <c r="G1" s="38"/>
      <c r="H1" s="41"/>
    </row>
    <row r="2" spans="1:9" ht="23.25" x14ac:dyDescent="0.25">
      <c r="A2" s="36"/>
      <c r="B2" s="37"/>
      <c r="C2" s="38"/>
      <c r="D2" s="39"/>
      <c r="E2" s="40"/>
      <c r="F2" s="40"/>
      <c r="G2" s="38"/>
      <c r="H2" s="41"/>
    </row>
    <row r="3" spans="1:9" ht="23.25" x14ac:dyDescent="0.25">
      <c r="A3" s="42" t="s">
        <v>98</v>
      </c>
      <c r="B3" s="37"/>
      <c r="C3" s="38"/>
      <c r="D3" s="39"/>
      <c r="E3" s="40"/>
      <c r="F3" s="40"/>
      <c r="G3" s="38"/>
      <c r="H3" s="41"/>
    </row>
    <row r="4" spans="1:9" ht="23.25" x14ac:dyDescent="0.25">
      <c r="A4" s="43" t="s">
        <v>100</v>
      </c>
      <c r="B4" s="37"/>
      <c r="C4" s="38"/>
      <c r="D4" s="39"/>
      <c r="E4" s="40"/>
      <c r="F4" s="40"/>
      <c r="G4" s="38"/>
      <c r="H4" s="41"/>
    </row>
    <row r="6" spans="1:9" ht="29.25" customHeight="1" x14ac:dyDescent="0.25">
      <c r="A6" s="83" t="s">
        <v>33</v>
      </c>
      <c r="B6" s="89"/>
      <c r="C6" s="89"/>
      <c r="D6" s="89"/>
      <c r="E6" s="89"/>
      <c r="F6" s="84"/>
      <c r="G6" s="82" t="s">
        <v>34</v>
      </c>
      <c r="H6" s="82"/>
      <c r="I6" s="82"/>
    </row>
    <row r="7" spans="1:9" s="30" customFormat="1" ht="30" customHeight="1" x14ac:dyDescent="0.25">
      <c r="A7" s="83" t="s">
        <v>35</v>
      </c>
      <c r="B7" s="84"/>
      <c r="C7" s="44" t="s">
        <v>36</v>
      </c>
      <c r="D7" s="83" t="s">
        <v>37</v>
      </c>
      <c r="E7" s="84"/>
      <c r="F7" s="45" t="s">
        <v>38</v>
      </c>
      <c r="G7" s="46" t="s">
        <v>39</v>
      </c>
      <c r="H7" s="47" t="s">
        <v>40</v>
      </c>
      <c r="I7" s="44" t="s">
        <v>41</v>
      </c>
    </row>
    <row r="8" spans="1:9" s="30" customFormat="1" ht="18.75" x14ac:dyDescent="0.25">
      <c r="A8" s="80">
        <v>1</v>
      </c>
      <c r="B8" s="81"/>
      <c r="C8" s="77" t="s">
        <v>97</v>
      </c>
      <c r="D8" s="78"/>
      <c r="E8" s="78"/>
      <c r="F8" s="78"/>
      <c r="G8" s="78"/>
      <c r="H8" s="78"/>
      <c r="I8" s="79"/>
    </row>
    <row r="9" spans="1:9" s="30" customFormat="1" ht="18.75" x14ac:dyDescent="0.25">
      <c r="A9" s="48"/>
      <c r="B9" s="49"/>
      <c r="C9" s="77" t="s">
        <v>53</v>
      </c>
      <c r="D9" s="78"/>
      <c r="E9" s="78"/>
      <c r="F9" s="78"/>
      <c r="G9" s="78"/>
      <c r="H9" s="78"/>
      <c r="I9" s="79"/>
    </row>
    <row r="10" spans="1:9" s="31" customFormat="1" ht="45" x14ac:dyDescent="0.25">
      <c r="A10" s="90"/>
      <c r="B10" s="91"/>
      <c r="C10" s="50" t="s">
        <v>54</v>
      </c>
      <c r="D10" s="72" t="s">
        <v>52</v>
      </c>
      <c r="E10" s="73"/>
      <c r="F10" s="87">
        <v>1</v>
      </c>
      <c r="G10" s="6"/>
      <c r="H10" s="85"/>
      <c r="I10" s="86">
        <f>ROUND(F10*H10,2)</f>
        <v>0</v>
      </c>
    </row>
    <row r="11" spans="1:9" s="31" customFormat="1" ht="42" customHeight="1" x14ac:dyDescent="0.25">
      <c r="A11" s="92"/>
      <c r="B11" s="93"/>
      <c r="C11" s="50" t="s">
        <v>65</v>
      </c>
      <c r="D11" s="72" t="s">
        <v>96</v>
      </c>
      <c r="E11" s="73"/>
      <c r="F11" s="88"/>
      <c r="G11" s="6"/>
      <c r="H11" s="85"/>
      <c r="I11" s="86"/>
    </row>
    <row r="12" spans="1:9" s="31" customFormat="1" ht="47.45" customHeight="1" x14ac:dyDescent="0.25">
      <c r="A12" s="92"/>
      <c r="B12" s="93"/>
      <c r="C12" s="69" t="s">
        <v>55</v>
      </c>
      <c r="D12" s="72" t="s">
        <v>56</v>
      </c>
      <c r="E12" s="73"/>
      <c r="F12" s="88"/>
      <c r="G12" s="6"/>
      <c r="H12" s="85"/>
      <c r="I12" s="86"/>
    </row>
    <row r="13" spans="1:9" s="31" customFormat="1" ht="43.15" customHeight="1" x14ac:dyDescent="0.25">
      <c r="A13" s="92"/>
      <c r="B13" s="93"/>
      <c r="C13" s="70"/>
      <c r="D13" s="72" t="s">
        <v>57</v>
      </c>
      <c r="E13" s="73"/>
      <c r="F13" s="88"/>
      <c r="G13" s="6"/>
      <c r="H13" s="85"/>
      <c r="I13" s="86"/>
    </row>
    <row r="14" spans="1:9" s="31" customFormat="1" ht="45" customHeight="1" x14ac:dyDescent="0.25">
      <c r="A14" s="92"/>
      <c r="B14" s="93"/>
      <c r="C14" s="70"/>
      <c r="D14" s="72" t="s">
        <v>58</v>
      </c>
      <c r="E14" s="73"/>
      <c r="F14" s="88"/>
      <c r="G14" s="6"/>
      <c r="H14" s="85"/>
      <c r="I14" s="86"/>
    </row>
    <row r="15" spans="1:9" s="31" customFormat="1" ht="45" customHeight="1" x14ac:dyDescent="0.25">
      <c r="A15" s="92"/>
      <c r="B15" s="93"/>
      <c r="C15" s="70"/>
      <c r="D15" s="72" t="s">
        <v>59</v>
      </c>
      <c r="E15" s="73"/>
      <c r="F15" s="88"/>
      <c r="G15" s="6"/>
      <c r="H15" s="85"/>
      <c r="I15" s="86"/>
    </row>
    <row r="16" spans="1:9" s="31" customFormat="1" ht="47.25" customHeight="1" x14ac:dyDescent="0.25">
      <c r="A16" s="92"/>
      <c r="B16" s="93"/>
      <c r="C16" s="70"/>
      <c r="D16" s="72" t="s">
        <v>60</v>
      </c>
      <c r="E16" s="73"/>
      <c r="F16" s="88"/>
      <c r="G16" s="6"/>
      <c r="H16" s="85"/>
      <c r="I16" s="86"/>
    </row>
    <row r="17" spans="1:9" s="31" customFormat="1" ht="44.45" customHeight="1" x14ac:dyDescent="0.25">
      <c r="A17" s="92"/>
      <c r="B17" s="93"/>
      <c r="C17" s="70"/>
      <c r="D17" s="72" t="s">
        <v>61</v>
      </c>
      <c r="E17" s="73"/>
      <c r="F17" s="88"/>
      <c r="G17" s="6"/>
      <c r="H17" s="85"/>
      <c r="I17" s="86"/>
    </row>
    <row r="18" spans="1:9" s="31" customFormat="1" ht="45.6" customHeight="1" x14ac:dyDescent="0.25">
      <c r="A18" s="92"/>
      <c r="B18" s="93"/>
      <c r="C18" s="70"/>
      <c r="D18" s="72" t="s">
        <v>62</v>
      </c>
      <c r="E18" s="73"/>
      <c r="F18" s="88"/>
      <c r="G18" s="6"/>
      <c r="H18" s="85"/>
      <c r="I18" s="86"/>
    </row>
    <row r="19" spans="1:9" s="31" customFormat="1" ht="43.15" customHeight="1" x14ac:dyDescent="0.25">
      <c r="A19" s="92"/>
      <c r="B19" s="93"/>
      <c r="C19" s="70"/>
      <c r="D19" s="72" t="s">
        <v>63</v>
      </c>
      <c r="E19" s="73"/>
      <c r="F19" s="88"/>
      <c r="G19" s="6"/>
      <c r="H19" s="85"/>
      <c r="I19" s="86"/>
    </row>
    <row r="20" spans="1:9" s="31" customFormat="1" ht="43.15" customHeight="1" x14ac:dyDescent="0.25">
      <c r="A20" s="92"/>
      <c r="B20" s="93"/>
      <c r="C20" s="71"/>
      <c r="D20" s="72" t="s">
        <v>64</v>
      </c>
      <c r="E20" s="73"/>
      <c r="F20" s="88"/>
      <c r="G20" s="6"/>
      <c r="H20" s="85"/>
      <c r="I20" s="86"/>
    </row>
    <row r="21" spans="1:9" s="31" customFormat="1" ht="58.15" customHeight="1" x14ac:dyDescent="0.25">
      <c r="A21" s="92"/>
      <c r="B21" s="93"/>
      <c r="C21" s="69" t="s">
        <v>66</v>
      </c>
      <c r="D21" s="72" t="s">
        <v>71</v>
      </c>
      <c r="E21" s="73"/>
      <c r="F21" s="88"/>
      <c r="G21" s="6"/>
      <c r="H21" s="85"/>
      <c r="I21" s="86"/>
    </row>
    <row r="22" spans="1:9" s="31" customFormat="1" x14ac:dyDescent="0.25">
      <c r="A22" s="92"/>
      <c r="B22" s="93"/>
      <c r="C22" s="70"/>
      <c r="D22" s="72" t="s">
        <v>72</v>
      </c>
      <c r="E22" s="73"/>
      <c r="F22" s="88"/>
      <c r="G22" s="6"/>
      <c r="H22" s="85"/>
      <c r="I22" s="86"/>
    </row>
    <row r="23" spans="1:9" s="31" customFormat="1" x14ac:dyDescent="0.25">
      <c r="A23" s="92"/>
      <c r="B23" s="93"/>
      <c r="C23" s="70"/>
      <c r="D23" s="72" t="s">
        <v>73</v>
      </c>
      <c r="E23" s="73"/>
      <c r="F23" s="88"/>
      <c r="G23" s="6"/>
      <c r="H23" s="85"/>
      <c r="I23" s="86"/>
    </row>
    <row r="24" spans="1:9" s="31" customFormat="1" x14ac:dyDescent="0.25">
      <c r="A24" s="92"/>
      <c r="B24" s="93"/>
      <c r="C24" s="70"/>
      <c r="D24" s="72" t="s">
        <v>74</v>
      </c>
      <c r="E24" s="73"/>
      <c r="F24" s="88"/>
      <c r="G24" s="6"/>
      <c r="H24" s="85"/>
      <c r="I24" s="86"/>
    </row>
    <row r="25" spans="1:9" s="31" customFormat="1" x14ac:dyDescent="0.25">
      <c r="A25" s="92"/>
      <c r="B25" s="93"/>
      <c r="C25" s="70"/>
      <c r="D25" s="72" t="s">
        <v>75</v>
      </c>
      <c r="E25" s="73"/>
      <c r="F25" s="88"/>
      <c r="G25" s="6"/>
      <c r="H25" s="85"/>
      <c r="I25" s="86"/>
    </row>
    <row r="26" spans="1:9" s="31" customFormat="1" x14ac:dyDescent="0.25">
      <c r="A26" s="92"/>
      <c r="B26" s="93"/>
      <c r="C26" s="71"/>
      <c r="D26" s="51" t="s">
        <v>81</v>
      </c>
      <c r="E26" s="52"/>
      <c r="F26" s="88"/>
      <c r="G26" s="6"/>
      <c r="H26" s="85"/>
      <c r="I26" s="86"/>
    </row>
    <row r="27" spans="1:9" s="31" customFormat="1" ht="63" customHeight="1" x14ac:dyDescent="0.25">
      <c r="A27" s="92"/>
      <c r="B27" s="93"/>
      <c r="C27" s="69" t="s">
        <v>67</v>
      </c>
      <c r="D27" s="74" t="s">
        <v>76</v>
      </c>
      <c r="E27" s="75"/>
      <c r="F27" s="88"/>
      <c r="G27" s="6"/>
      <c r="H27" s="85"/>
      <c r="I27" s="86"/>
    </row>
    <row r="28" spans="1:9" s="31" customFormat="1" x14ac:dyDescent="0.25">
      <c r="A28" s="92"/>
      <c r="B28" s="93"/>
      <c r="C28" s="70"/>
      <c r="D28" s="72" t="s">
        <v>77</v>
      </c>
      <c r="E28" s="73"/>
      <c r="F28" s="88"/>
      <c r="G28" s="6"/>
      <c r="H28" s="85"/>
      <c r="I28" s="86"/>
    </row>
    <row r="29" spans="1:9" s="31" customFormat="1" x14ac:dyDescent="0.25">
      <c r="A29" s="92"/>
      <c r="B29" s="93"/>
      <c r="C29" s="70"/>
      <c r="D29" s="72" t="s">
        <v>78</v>
      </c>
      <c r="E29" s="73"/>
      <c r="F29" s="88"/>
      <c r="G29" s="6"/>
      <c r="H29" s="85"/>
      <c r="I29" s="86"/>
    </row>
    <row r="30" spans="1:9" s="31" customFormat="1" x14ac:dyDescent="0.25">
      <c r="A30" s="92"/>
      <c r="B30" s="93"/>
      <c r="C30" s="70"/>
      <c r="D30" s="72" t="s">
        <v>79</v>
      </c>
      <c r="E30" s="73"/>
      <c r="F30" s="88"/>
      <c r="G30" s="6"/>
      <c r="H30" s="85"/>
      <c r="I30" s="86"/>
    </row>
    <row r="31" spans="1:9" s="31" customFormat="1" x14ac:dyDescent="0.25">
      <c r="A31" s="92"/>
      <c r="B31" s="93"/>
      <c r="C31" s="70"/>
      <c r="D31" s="72" t="s">
        <v>80</v>
      </c>
      <c r="E31" s="73"/>
      <c r="F31" s="88"/>
      <c r="G31" s="6"/>
      <c r="H31" s="85"/>
      <c r="I31" s="86"/>
    </row>
    <row r="32" spans="1:9" s="31" customFormat="1" x14ac:dyDescent="0.25">
      <c r="A32" s="92"/>
      <c r="B32" s="93"/>
      <c r="C32" s="71"/>
      <c r="D32" s="72" t="s">
        <v>81</v>
      </c>
      <c r="E32" s="73"/>
      <c r="F32" s="88"/>
      <c r="G32" s="6"/>
      <c r="H32" s="85"/>
      <c r="I32" s="86"/>
    </row>
    <row r="33" spans="1:9" s="31" customFormat="1" ht="32.450000000000003" customHeight="1" x14ac:dyDescent="0.25">
      <c r="A33" s="92"/>
      <c r="B33" s="93"/>
      <c r="C33" s="69" t="s">
        <v>68</v>
      </c>
      <c r="D33" s="72" t="s">
        <v>82</v>
      </c>
      <c r="E33" s="73"/>
      <c r="F33" s="88"/>
      <c r="G33" s="6"/>
      <c r="H33" s="85"/>
      <c r="I33" s="86"/>
    </row>
    <row r="34" spans="1:9" s="31" customFormat="1" x14ac:dyDescent="0.25">
      <c r="A34" s="92"/>
      <c r="B34" s="93"/>
      <c r="C34" s="70"/>
      <c r="D34" s="72" t="s">
        <v>83</v>
      </c>
      <c r="E34" s="73"/>
      <c r="F34" s="88"/>
      <c r="G34" s="6"/>
      <c r="H34" s="85"/>
      <c r="I34" s="86"/>
    </row>
    <row r="35" spans="1:9" s="31" customFormat="1" x14ac:dyDescent="0.25">
      <c r="A35" s="92"/>
      <c r="B35" s="93"/>
      <c r="C35" s="70"/>
      <c r="D35" s="72" t="s">
        <v>84</v>
      </c>
      <c r="E35" s="73"/>
      <c r="F35" s="88"/>
      <c r="G35" s="6"/>
      <c r="H35" s="85"/>
      <c r="I35" s="86"/>
    </row>
    <row r="36" spans="1:9" s="31" customFormat="1" x14ac:dyDescent="0.25">
      <c r="A36" s="92"/>
      <c r="B36" s="93"/>
      <c r="C36" s="71"/>
      <c r="D36" s="72" t="s">
        <v>85</v>
      </c>
      <c r="E36" s="73"/>
      <c r="F36" s="88"/>
      <c r="G36" s="6"/>
      <c r="H36" s="85"/>
      <c r="I36" s="86"/>
    </row>
    <row r="37" spans="1:9" s="31" customFormat="1" ht="61.9" customHeight="1" x14ac:dyDescent="0.25">
      <c r="A37" s="92"/>
      <c r="B37" s="93"/>
      <c r="C37" s="69" t="s">
        <v>69</v>
      </c>
      <c r="D37" s="72" t="s">
        <v>86</v>
      </c>
      <c r="E37" s="73"/>
      <c r="F37" s="88"/>
      <c r="G37" s="6"/>
      <c r="H37" s="85"/>
      <c r="I37" s="86"/>
    </row>
    <row r="38" spans="1:9" s="31" customFormat="1" ht="129.6" customHeight="1" x14ac:dyDescent="0.25">
      <c r="A38" s="92"/>
      <c r="B38" s="93"/>
      <c r="C38" s="70"/>
      <c r="D38" s="72" t="s">
        <v>87</v>
      </c>
      <c r="E38" s="73"/>
      <c r="F38" s="88"/>
      <c r="G38" s="6"/>
      <c r="H38" s="85"/>
      <c r="I38" s="86"/>
    </row>
    <row r="39" spans="1:9" s="31" customFormat="1" ht="33" customHeight="1" x14ac:dyDescent="0.25">
      <c r="A39" s="92"/>
      <c r="B39" s="93"/>
      <c r="C39" s="71"/>
      <c r="D39" s="72" t="s">
        <v>88</v>
      </c>
      <c r="E39" s="73"/>
      <c r="F39" s="88"/>
      <c r="G39" s="6"/>
      <c r="H39" s="85"/>
      <c r="I39" s="86"/>
    </row>
    <row r="40" spans="1:9" s="31" customFormat="1" ht="28.15" customHeight="1" x14ac:dyDescent="0.25">
      <c r="A40" s="92"/>
      <c r="B40" s="93"/>
      <c r="C40" s="69" t="s">
        <v>70</v>
      </c>
      <c r="D40" s="72" t="s">
        <v>99</v>
      </c>
      <c r="E40" s="73"/>
      <c r="F40" s="88"/>
      <c r="G40" s="8"/>
      <c r="H40" s="85"/>
      <c r="I40" s="86"/>
    </row>
    <row r="41" spans="1:9" s="31" customFormat="1" ht="46.5" customHeight="1" x14ac:dyDescent="0.25">
      <c r="A41" s="92"/>
      <c r="B41" s="93"/>
      <c r="C41" s="70"/>
      <c r="D41" s="72" t="s">
        <v>89</v>
      </c>
      <c r="E41" s="73"/>
      <c r="F41" s="88"/>
      <c r="G41" s="6"/>
      <c r="H41" s="85"/>
      <c r="I41" s="86"/>
    </row>
    <row r="42" spans="1:9" s="31" customFormat="1" ht="46.15" customHeight="1" x14ac:dyDescent="0.25">
      <c r="A42" s="92"/>
      <c r="B42" s="93"/>
      <c r="C42" s="70"/>
      <c r="D42" s="72" t="s">
        <v>90</v>
      </c>
      <c r="E42" s="73"/>
      <c r="F42" s="88"/>
      <c r="G42" s="6"/>
      <c r="H42" s="85"/>
      <c r="I42" s="86"/>
    </row>
    <row r="43" spans="1:9" s="31" customFormat="1" ht="54.6" customHeight="1" x14ac:dyDescent="0.25">
      <c r="A43" s="92"/>
      <c r="B43" s="93"/>
      <c r="C43" s="70"/>
      <c r="D43" s="72" t="s">
        <v>91</v>
      </c>
      <c r="E43" s="73"/>
      <c r="F43" s="88"/>
      <c r="G43" s="6"/>
      <c r="H43" s="85"/>
      <c r="I43" s="86"/>
    </row>
    <row r="44" spans="1:9" s="31" customFormat="1" ht="30" customHeight="1" x14ac:dyDescent="0.25">
      <c r="A44" s="92"/>
      <c r="B44" s="93"/>
      <c r="C44" s="70"/>
      <c r="D44" s="72" t="s">
        <v>92</v>
      </c>
      <c r="E44" s="73"/>
      <c r="F44" s="88"/>
      <c r="G44" s="6"/>
      <c r="H44" s="85"/>
      <c r="I44" s="86"/>
    </row>
    <row r="45" spans="1:9" s="31" customFormat="1" ht="52.5" customHeight="1" x14ac:dyDescent="0.25">
      <c r="A45" s="92"/>
      <c r="B45" s="93"/>
      <c r="C45" s="70"/>
      <c r="D45" s="72" t="s">
        <v>94</v>
      </c>
      <c r="E45" s="73"/>
      <c r="F45" s="88"/>
      <c r="G45" s="6"/>
      <c r="H45" s="85"/>
      <c r="I45" s="86"/>
    </row>
    <row r="46" spans="1:9" s="31" customFormat="1" ht="42" customHeight="1" x14ac:dyDescent="0.25">
      <c r="A46" s="92"/>
      <c r="B46" s="93"/>
      <c r="C46" s="70"/>
      <c r="D46" s="72" t="s">
        <v>95</v>
      </c>
      <c r="E46" s="73"/>
      <c r="F46" s="88"/>
      <c r="G46" s="6"/>
      <c r="H46" s="85"/>
      <c r="I46" s="86"/>
    </row>
    <row r="47" spans="1:9" s="31" customFormat="1" ht="28.9" customHeight="1" x14ac:dyDescent="0.25">
      <c r="A47" s="92"/>
      <c r="B47" s="93"/>
      <c r="C47" s="71"/>
      <c r="D47" s="72" t="s">
        <v>93</v>
      </c>
      <c r="E47" s="73"/>
      <c r="F47" s="88"/>
      <c r="G47" s="6"/>
      <c r="H47" s="85"/>
      <c r="I47" s="86"/>
    </row>
    <row r="48" spans="1:9" s="35" customFormat="1" ht="28.35" customHeight="1" x14ac:dyDescent="0.25">
      <c r="A48" s="32"/>
      <c r="B48" s="32"/>
      <c r="C48" s="32"/>
      <c r="D48" s="33"/>
      <c r="E48" s="34"/>
      <c r="F48" s="34"/>
      <c r="G48" s="53"/>
      <c r="H48" s="54" t="s">
        <v>42</v>
      </c>
      <c r="I48" s="55">
        <f>SUM(I10:I47)</f>
        <v>0</v>
      </c>
    </row>
    <row r="49" spans="1:9" s="35" customFormat="1" ht="28.35" customHeight="1" x14ac:dyDescent="0.25">
      <c r="A49" s="32"/>
      <c r="B49" s="32"/>
      <c r="C49" s="32"/>
      <c r="D49" s="33"/>
      <c r="E49" s="34"/>
      <c r="F49" s="34"/>
      <c r="G49" s="53"/>
      <c r="H49" s="54" t="s">
        <v>43</v>
      </c>
      <c r="I49" s="4"/>
    </row>
    <row r="50" spans="1:9" s="35" customFormat="1" ht="28.35" customHeight="1" x14ac:dyDescent="0.25">
      <c r="A50" s="32"/>
      <c r="B50" s="32"/>
      <c r="C50" s="32"/>
      <c r="D50" s="33"/>
      <c r="E50" s="34"/>
      <c r="F50" s="34"/>
      <c r="G50" s="53"/>
      <c r="H50" s="54" t="s">
        <v>44</v>
      </c>
      <c r="I50" s="56">
        <f>I48+I49</f>
        <v>0</v>
      </c>
    </row>
    <row r="51" spans="1:9" s="35" customFormat="1" ht="28.35" customHeight="1" x14ac:dyDescent="0.25">
      <c r="A51" s="32"/>
      <c r="B51" s="32"/>
      <c r="C51" s="32"/>
      <c r="D51" s="33"/>
      <c r="E51" s="34"/>
      <c r="F51" s="34"/>
      <c r="G51" s="53"/>
      <c r="H51" s="54" t="s">
        <v>45</v>
      </c>
      <c r="I51" s="5"/>
    </row>
    <row r="56" spans="1:9" x14ac:dyDescent="0.25">
      <c r="A56" s="76" t="s">
        <v>46</v>
      </c>
      <c r="B56" s="76"/>
      <c r="C56" s="76"/>
      <c r="D56" s="76"/>
      <c r="E56" s="76"/>
      <c r="F56" s="76"/>
      <c r="G56" s="76"/>
      <c r="H56" s="76"/>
      <c r="I56" s="76"/>
    </row>
    <row r="57" spans="1:9" ht="15" customHeight="1" x14ac:dyDescent="0.25">
      <c r="A57" s="76"/>
      <c r="B57" s="76"/>
      <c r="C57" s="76"/>
      <c r="D57" s="76"/>
      <c r="E57" s="76"/>
      <c r="F57" s="76"/>
      <c r="G57" s="76"/>
      <c r="H57" s="76"/>
      <c r="I57" s="76"/>
    </row>
  </sheetData>
  <sheetProtection algorithmName="SHA-512" hashValue="k1xe9p1S3VfydFJi0VecAzKHWtT/1HrStAC5xiaMvv81O7702jM8KXCV9imSJH4oSFAG1pNrERZYbxhfswNV8Q==" saltValue="Nvf+yO8scBHaaZfGQ57L8g==" spinCount="100000" sheet="1" objects="1" scenarios="1"/>
  <autoFilter ref="A7:I7" xr:uid="{E6CC6617-3F0A-4EAE-9657-4BE93FEEC523}">
    <filterColumn colId="0" showButton="0"/>
    <filterColumn colId="3" showButton="0"/>
  </autoFilter>
  <mergeCells count="55">
    <mergeCell ref="D10:E10"/>
    <mergeCell ref="C8:I8"/>
    <mergeCell ref="A8:B8"/>
    <mergeCell ref="G6:I6"/>
    <mergeCell ref="A7:B7"/>
    <mergeCell ref="D7:E7"/>
    <mergeCell ref="H10:H47"/>
    <mergeCell ref="I10:I47"/>
    <mergeCell ref="F10:F47"/>
    <mergeCell ref="A6:F6"/>
    <mergeCell ref="A10:B47"/>
    <mergeCell ref="C9:I9"/>
    <mergeCell ref="D11:E11"/>
    <mergeCell ref="D32:E32"/>
    <mergeCell ref="D33:E33"/>
    <mergeCell ref="D34:E34"/>
    <mergeCell ref="D37:E37"/>
    <mergeCell ref="D38:E38"/>
    <mergeCell ref="D39:E39"/>
    <mergeCell ref="D40:E40"/>
    <mergeCell ref="D35:E35"/>
    <mergeCell ref="A56:I57"/>
    <mergeCell ref="D42:E42"/>
    <mergeCell ref="D43:E43"/>
    <mergeCell ref="D44:E44"/>
    <mergeCell ref="D45:E45"/>
    <mergeCell ref="D46:E46"/>
    <mergeCell ref="D47:E47"/>
    <mergeCell ref="C40:C47"/>
    <mergeCell ref="D41:E4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36:E36"/>
    <mergeCell ref="D27:E27"/>
    <mergeCell ref="D28:E28"/>
    <mergeCell ref="D29:E29"/>
    <mergeCell ref="D30:E30"/>
    <mergeCell ref="D31:E31"/>
    <mergeCell ref="C12:C20"/>
    <mergeCell ref="C21:C26"/>
    <mergeCell ref="C27:C32"/>
    <mergeCell ref="C33:C36"/>
    <mergeCell ref="C37:C39"/>
  </mergeCells>
  <dataValidations disablePrompts="1" count="1">
    <dataValidation type="date" allowBlank="1" showInputMessage="1" showErrorMessage="1" sqref="G40" xr:uid="{0B54B739-1D1B-4301-81D0-33AA3E7E3812}">
      <formula1>44040</formula1>
      <formula2>44180</formula2>
    </dataValidation>
  </dataValidations>
  <pageMargins left="0.25" right="0.25" top="0.75" bottom="0.75" header="0.3" footer="0.3"/>
  <pageSetup scale="55" fitToHeight="0" orientation="portrait" r:id="rId1"/>
  <headerFooter>
    <oddFooter>&amp;C &amp;P&amp;R(hrvatska verzija Priloga 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A9FFC-A0AA-4CC3-BBE7-530CB60B4833}">
  <sheetPr codeName="Sheet3"/>
  <dimension ref="A1:I13"/>
  <sheetViews>
    <sheetView showGridLines="0" zoomScaleNormal="100" workbookViewId="0">
      <selection activeCell="A5" sqref="A5:I5"/>
    </sheetView>
  </sheetViews>
  <sheetFormatPr defaultRowHeight="15" x14ac:dyDescent="0.25"/>
  <sheetData>
    <row r="1" spans="1:9" ht="18.75" x14ac:dyDescent="0.3">
      <c r="A1" s="1" t="s">
        <v>32</v>
      </c>
    </row>
    <row r="2" spans="1:9" ht="18.75" x14ac:dyDescent="0.3">
      <c r="A2" s="1"/>
    </row>
    <row r="3" spans="1:9" ht="18.75" x14ac:dyDescent="0.3">
      <c r="A3" s="95" t="s">
        <v>47</v>
      </c>
      <c r="B3" s="95"/>
      <c r="C3" s="95"/>
      <c r="D3" s="95"/>
      <c r="E3" s="95"/>
      <c r="F3" s="95"/>
      <c r="G3" s="95"/>
      <c r="H3" s="95"/>
      <c r="I3" s="95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34.5" customHeight="1" x14ac:dyDescent="0.25">
      <c r="A5" s="96" t="s">
        <v>48</v>
      </c>
      <c r="B5" s="96"/>
      <c r="C5" s="96"/>
      <c r="D5" s="96"/>
      <c r="E5" s="96"/>
      <c r="F5" s="96"/>
      <c r="G5" s="96"/>
      <c r="H5" s="96"/>
      <c r="I5" s="96"/>
    </row>
    <row r="6" spans="1:9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x14ac:dyDescent="0.25">
      <c r="A7" s="96" t="s">
        <v>49</v>
      </c>
      <c r="B7" s="96"/>
      <c r="C7" s="96"/>
      <c r="D7" s="96"/>
      <c r="E7" s="96"/>
      <c r="F7" s="96"/>
      <c r="G7" s="96"/>
      <c r="H7" s="96"/>
      <c r="I7" s="96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3" customHeight="1" x14ac:dyDescent="0.25">
      <c r="A9" s="96" t="s">
        <v>50</v>
      </c>
      <c r="B9" s="96"/>
      <c r="C9" s="96"/>
      <c r="D9" s="96"/>
      <c r="E9" s="96"/>
      <c r="F9" s="96"/>
      <c r="G9" s="96"/>
      <c r="H9" s="96"/>
      <c r="I9" s="96"/>
    </row>
    <row r="10" spans="1:9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9" ht="117.75" customHeight="1" x14ac:dyDescent="0.25">
      <c r="A11" s="96" t="s">
        <v>51</v>
      </c>
      <c r="B11" s="96"/>
      <c r="C11" s="96"/>
      <c r="D11" s="96"/>
      <c r="E11" s="96"/>
      <c r="F11" s="96"/>
      <c r="G11" s="96"/>
      <c r="H11" s="96"/>
      <c r="I11" s="96"/>
    </row>
    <row r="12" spans="1:9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ht="28.15" customHeight="1" x14ac:dyDescent="0.25">
      <c r="A13" s="94"/>
      <c r="B13" s="94"/>
      <c r="C13" s="94"/>
      <c r="D13" s="94"/>
      <c r="E13" s="94"/>
      <c r="F13" s="94"/>
      <c r="G13" s="94"/>
      <c r="H13" s="94"/>
      <c r="I13" s="94"/>
    </row>
  </sheetData>
  <sheetProtection algorithmName="SHA-512" hashValue="4FTqTwlna9er7sIDtXZWCerkOlf/zwby2TyOulKWADxf01canpGDLy+S7lFAKIsefknLtWaXo9GWLh2maUu8qg==" saltValue="+GbJok/eS1F6GoUdNjWhBQ==" spinCount="100000" sheet="1" objects="1" scenarios="1"/>
  <mergeCells count="6">
    <mergeCell ref="A13:I13"/>
    <mergeCell ref="A3:I3"/>
    <mergeCell ref="A5:I5"/>
    <mergeCell ref="A7:I7"/>
    <mergeCell ref="A9:I9"/>
    <mergeCell ref="A11:I1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7629d0a-76c6-4639-ab28-7f57830f4a84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6AB440BC71F54B87F09673D51AF8FB" ma:contentTypeVersion="4" ma:contentTypeDescription="Stvaranje novog dokumenta." ma:contentTypeScope="" ma:versionID="f423b89f07c0883c93273a5023d7aa73">
  <xsd:schema xmlns:xsd="http://www.w3.org/2001/XMLSchema" xmlns:xs="http://www.w3.org/2001/XMLSchema" xmlns:p="http://schemas.microsoft.com/office/2006/metadata/properties" xmlns:ns2="a7629d0a-76c6-4639-ab28-7f57830f4a84" xmlns:ns3="d5f31cf4-2dc3-4998-a98d-c6e8e93745b5" targetNamespace="http://schemas.microsoft.com/office/2006/metadata/properties" ma:root="true" ma:fieldsID="637723d4abcfe1d7c944a14c63738490" ns2:_="" ns3:_="">
    <xsd:import namespace="a7629d0a-76c6-4639-ab28-7f57830f4a84"/>
    <xsd:import namespace="d5f31cf4-2dc3-4998-a98d-c6e8e93745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29d0a-76c6-4639-ab28-7f57830f4a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31cf4-2dc3-4998-a98d-c6e8e93745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F5B572-B19D-463D-A2CF-65B60FF1BDD0}">
  <ds:schemaRefs>
    <ds:schemaRef ds:uri="http://purl.org/dc/terms/"/>
    <ds:schemaRef ds:uri="ee3f5b85-ae63-4d13-b680-e99bfcfcf2cd"/>
    <ds:schemaRef ds:uri="http://purl.org/dc/dcmitype/"/>
    <ds:schemaRef ds:uri="c209e896-1c8c-4f7b-a6e8-5aed1dcc79b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a7629d0a-76c6-4639-ab28-7f57830f4a84"/>
  </ds:schemaRefs>
</ds:datastoreItem>
</file>

<file path=customXml/itemProps2.xml><?xml version="1.0" encoding="utf-8"?>
<ds:datastoreItem xmlns:ds="http://schemas.openxmlformats.org/officeDocument/2006/customXml" ds:itemID="{A4ADABD2-A5C7-49F5-9631-2D454AECA6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629d0a-76c6-4639-ab28-7f57830f4a84"/>
    <ds:schemaRef ds:uri="d5f31cf4-2dc3-4998-a98d-c6e8e9374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1E7BC1-C474-48A0-B9BC-6AB3F187C9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Prilog 1_Ponudbeni list</vt:lpstr>
      <vt:lpstr>Prilog 2_Troškovnik-teh.spec</vt:lpstr>
      <vt:lpstr>Napomene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2020-07-07T08:48:48Z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0x010100FE6AB440BC71F54B87F09673D51AF8FB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</Properties>
</file>